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600" windowHeight="7485" activeTab="1"/>
  </bookViews>
  <sheets>
    <sheet name="Enrolment" sheetId="1" r:id="rId1"/>
    <sheet name="NAT" sheetId="8" r:id="rId2"/>
    <sheet name="DAT" sheetId="13" r:id="rId3"/>
    <sheet name="Drop-outs" sheetId="3" r:id="rId4"/>
    <sheet name="Failure" sheetId="4" r:id="rId5"/>
    <sheet name="Transferees-IN" sheetId="5" r:id="rId6"/>
    <sheet name="Transferres-out" sheetId="6" r:id="rId7"/>
    <sheet name="PerformIndict" sheetId="10" r:id="rId8"/>
    <sheet name="Promotees" sheetId="7" r:id="rId9"/>
    <sheet name="Repeaters" sheetId="11" r:id="rId10"/>
    <sheet name="Balik-aral" sheetId="12" r:id="rId11"/>
    <sheet name="2012-2013" sheetId="2" r:id="rId12"/>
    <sheet name="CFCA Scholars" sheetId="9" r:id="rId13"/>
  </sheets>
  <definedNames>
    <definedName name="_xlnm.Print_Area" localSheetId="7">PerformIndict!$A$1:$G$32</definedName>
  </definedNames>
  <calcPr calcId="144525"/>
</workbook>
</file>

<file path=xl/calcChain.xml><?xml version="1.0" encoding="utf-8"?>
<calcChain xmlns="http://schemas.openxmlformats.org/spreadsheetml/2006/main">
  <c r="AD18" i="1" l="1"/>
  <c r="AE18" i="1"/>
  <c r="AC18" i="1"/>
  <c r="R19" i="11" l="1"/>
  <c r="Q19" i="11"/>
  <c r="S12" i="11"/>
  <c r="S13" i="11"/>
  <c r="S14" i="11"/>
  <c r="S15" i="11"/>
  <c r="S16" i="11"/>
  <c r="S17" i="11"/>
  <c r="S18" i="11"/>
  <c r="S11" i="11"/>
  <c r="S19" i="11" s="1"/>
  <c r="O19" i="4"/>
  <c r="P19" i="4"/>
  <c r="N19" i="4"/>
  <c r="P12" i="4"/>
  <c r="P13" i="4"/>
  <c r="P14" i="4"/>
  <c r="P15" i="4"/>
  <c r="P16" i="4"/>
  <c r="P17" i="4"/>
  <c r="P18" i="4"/>
  <c r="P11" i="4"/>
  <c r="N20" i="5" l="1"/>
  <c r="N20" i="7"/>
  <c r="O20" i="7"/>
  <c r="P13" i="7"/>
  <c r="P14" i="7"/>
  <c r="P15" i="7"/>
  <c r="P16" i="7"/>
  <c r="P17" i="7"/>
  <c r="P18" i="7"/>
  <c r="P12" i="7"/>
  <c r="P20" i="7" l="1"/>
  <c r="F19" i="11" l="1"/>
  <c r="E19" i="11"/>
  <c r="G17" i="11"/>
  <c r="G16" i="11"/>
  <c r="G15" i="11"/>
  <c r="G14" i="11"/>
  <c r="G13" i="11"/>
  <c r="G12" i="11"/>
  <c r="G19" i="11" l="1"/>
  <c r="L19" i="11" l="1"/>
  <c r="K19" i="11"/>
  <c r="M17" i="11"/>
  <c r="M16" i="11"/>
  <c r="M15" i="11"/>
  <c r="M14" i="11"/>
  <c r="M13" i="11"/>
  <c r="M12" i="11"/>
  <c r="G14" i="5"/>
  <c r="G15" i="5"/>
  <c r="G16" i="5"/>
  <c r="G18" i="5"/>
  <c r="J14" i="12"/>
  <c r="J19" i="12"/>
  <c r="M19" i="11" l="1"/>
  <c r="L19" i="4"/>
  <c r="K19" i="4"/>
  <c r="M19" i="4" s="1"/>
  <c r="M18" i="4"/>
  <c r="M17" i="4"/>
  <c r="M16" i="4"/>
  <c r="M15" i="4"/>
  <c r="M14" i="4"/>
  <c r="M13" i="4"/>
  <c r="M12" i="4"/>
  <c r="M11" i="4"/>
  <c r="L20" i="7"/>
  <c r="M20" i="7"/>
  <c r="K20" i="7"/>
  <c r="J14" i="6" l="1"/>
  <c r="H20" i="6"/>
  <c r="E20" i="5"/>
  <c r="F20" i="5"/>
  <c r="G20" i="5"/>
  <c r="B20" i="5"/>
  <c r="C20" i="5"/>
  <c r="D14" i="5"/>
  <c r="D15" i="5"/>
  <c r="D16" i="5"/>
  <c r="D17" i="5"/>
  <c r="C19" i="11"/>
  <c r="B19" i="11"/>
  <c r="D16" i="11"/>
  <c r="D15" i="11"/>
  <c r="D13" i="11"/>
  <c r="D12" i="11"/>
  <c r="J20" i="6" l="1"/>
  <c r="D20" i="5"/>
  <c r="D19" i="11"/>
  <c r="N18" i="8"/>
  <c r="N19" i="3"/>
  <c r="P15" i="3"/>
  <c r="O13" i="2"/>
  <c r="N13" i="2"/>
  <c r="L13" i="2"/>
  <c r="I13" i="2"/>
  <c r="J13" i="2" s="1"/>
  <c r="H13" i="2"/>
  <c r="F13" i="2"/>
  <c r="E13" i="2"/>
  <c r="C13" i="2"/>
  <c r="B13" i="2"/>
  <c r="R12" i="2"/>
  <c r="Q12" i="2"/>
  <c r="P12" i="2"/>
  <c r="M12" i="2"/>
  <c r="J12" i="2"/>
  <c r="G12" i="2"/>
  <c r="D12" i="2"/>
  <c r="R11" i="2"/>
  <c r="Q11" i="2"/>
  <c r="T11" i="2" s="1"/>
  <c r="V11" i="2" s="1"/>
  <c r="P11" i="2"/>
  <c r="M11" i="2"/>
  <c r="J11" i="2"/>
  <c r="G11" i="2"/>
  <c r="D11" i="2"/>
  <c r="R10" i="2"/>
  <c r="Q10" i="2"/>
  <c r="P10" i="2"/>
  <c r="M10" i="2"/>
  <c r="J10" i="2"/>
  <c r="G10" i="2"/>
  <c r="D10" i="2"/>
  <c r="R9" i="2"/>
  <c r="P9" i="2"/>
  <c r="K9" i="2"/>
  <c r="Q9" i="2" s="1"/>
  <c r="J9" i="2"/>
  <c r="G9" i="2"/>
  <c r="D9" i="2"/>
  <c r="R8" i="2"/>
  <c r="Q8" i="2"/>
  <c r="P8" i="2"/>
  <c r="M8" i="2"/>
  <c r="J8" i="2"/>
  <c r="G8" i="2"/>
  <c r="D8" i="2"/>
  <c r="R7" i="2"/>
  <c r="Q7" i="2"/>
  <c r="P7" i="2"/>
  <c r="M7" i="2"/>
  <c r="J7" i="2"/>
  <c r="G7" i="2"/>
  <c r="D7" i="2"/>
  <c r="R6" i="2"/>
  <c r="Q6" i="2"/>
  <c r="P6" i="2"/>
  <c r="M6" i="2"/>
  <c r="J6" i="2"/>
  <c r="G6" i="2"/>
  <c r="D6" i="2"/>
  <c r="S5" i="2"/>
  <c r="R5" i="2"/>
  <c r="Q5" i="2"/>
  <c r="P5" i="2"/>
  <c r="M5" i="2"/>
  <c r="J5" i="2"/>
  <c r="G5" i="2"/>
  <c r="D5" i="2"/>
  <c r="R19" i="1"/>
  <c r="Q19" i="1"/>
  <c r="R18" i="1"/>
  <c r="Q18" i="1"/>
  <c r="S17" i="1"/>
  <c r="S16" i="1"/>
  <c r="S15" i="1"/>
  <c r="S14" i="1"/>
  <c r="S13" i="1"/>
  <c r="S12" i="1"/>
  <c r="S11" i="1"/>
  <c r="C19" i="1"/>
  <c r="E19" i="1"/>
  <c r="F19" i="1"/>
  <c r="H19" i="1"/>
  <c r="I19" i="1"/>
  <c r="K19" i="1"/>
  <c r="L19" i="1"/>
  <c r="N19" i="1"/>
  <c r="O19" i="1"/>
  <c r="T19" i="1"/>
  <c r="U19" i="1"/>
  <c r="W19" i="1"/>
  <c r="X19" i="1"/>
  <c r="Z19" i="1"/>
  <c r="AA19" i="1"/>
  <c r="B19" i="1"/>
  <c r="E18" i="1"/>
  <c r="F18" i="1"/>
  <c r="H18" i="1"/>
  <c r="I18" i="1"/>
  <c r="K18" i="1"/>
  <c r="L18" i="1"/>
  <c r="N18" i="1"/>
  <c r="O18" i="1"/>
  <c r="T18" i="1"/>
  <c r="U18" i="1"/>
  <c r="W18" i="1"/>
  <c r="X18" i="1"/>
  <c r="Z18" i="1"/>
  <c r="AA18" i="1"/>
  <c r="C18" i="1"/>
  <c r="B18" i="1"/>
  <c r="AB12" i="1"/>
  <c r="AB13" i="1"/>
  <c r="AB14" i="1"/>
  <c r="AB15" i="1"/>
  <c r="AB16" i="1"/>
  <c r="AB17" i="1"/>
  <c r="Y12" i="1"/>
  <c r="Y13" i="1"/>
  <c r="Y14" i="1"/>
  <c r="Y15" i="1"/>
  <c r="Y16" i="1"/>
  <c r="Y17" i="1"/>
  <c r="V12" i="1"/>
  <c r="V13" i="1"/>
  <c r="V14" i="1"/>
  <c r="V15" i="1"/>
  <c r="V16" i="1"/>
  <c r="V17" i="1"/>
  <c r="P12" i="1"/>
  <c r="P13" i="1"/>
  <c r="P14" i="1"/>
  <c r="P15" i="1"/>
  <c r="P16" i="1"/>
  <c r="P17" i="1"/>
  <c r="M12" i="1"/>
  <c r="M13" i="1"/>
  <c r="M14" i="1"/>
  <c r="M15" i="1"/>
  <c r="M16" i="1"/>
  <c r="M17" i="1"/>
  <c r="J12" i="1"/>
  <c r="J13" i="1"/>
  <c r="J14" i="1"/>
  <c r="J15" i="1"/>
  <c r="J16" i="1"/>
  <c r="J17" i="1"/>
  <c r="G12" i="1"/>
  <c r="G13" i="1"/>
  <c r="G14" i="1"/>
  <c r="G15" i="1"/>
  <c r="G16" i="1"/>
  <c r="G17" i="1"/>
  <c r="D12" i="1"/>
  <c r="D13" i="1"/>
  <c r="D14" i="1"/>
  <c r="D15" i="1"/>
  <c r="D16" i="1"/>
  <c r="D17" i="1"/>
  <c r="AB11" i="1"/>
  <c r="Y11" i="1"/>
  <c r="V11" i="1"/>
  <c r="P11" i="1"/>
  <c r="M11" i="1"/>
  <c r="J11" i="1"/>
  <c r="G11" i="1"/>
  <c r="D11" i="1"/>
  <c r="P13" i="2" l="1"/>
  <c r="R13" i="2"/>
  <c r="S6" i="2"/>
  <c r="D18" i="1"/>
  <c r="D19" i="1"/>
  <c r="AB19" i="1"/>
  <c r="AB18" i="1"/>
  <c r="D13" i="2"/>
  <c r="S8" i="2"/>
  <c r="S11" i="2"/>
  <c r="S7" i="2"/>
  <c r="S10" i="2"/>
  <c r="S12" i="2"/>
  <c r="G13" i="2"/>
  <c r="U11" i="2"/>
  <c r="U13" i="2" s="1"/>
  <c r="P19" i="3"/>
  <c r="Q13" i="2"/>
  <c r="S13" i="2" s="1"/>
  <c r="S9" i="2"/>
  <c r="M9" i="2"/>
  <c r="T13" i="2"/>
  <c r="V13" i="2" s="1"/>
  <c r="K13" i="2"/>
  <c r="M13" i="2" s="1"/>
  <c r="S18" i="1"/>
  <c r="V19" i="1"/>
  <c r="V18" i="1"/>
  <c r="Y19" i="1"/>
  <c r="Y18" i="1"/>
  <c r="S19" i="1"/>
  <c r="P19" i="1"/>
  <c r="M18" i="1"/>
  <c r="J19" i="1"/>
  <c r="P18" i="1"/>
  <c r="M19" i="1"/>
  <c r="J18" i="1"/>
  <c r="G18" i="1"/>
  <c r="G19" i="1"/>
</calcChain>
</file>

<file path=xl/comments1.xml><?xml version="1.0" encoding="utf-8"?>
<comments xmlns="http://schemas.openxmlformats.org/spreadsheetml/2006/main">
  <authors>
    <author>CES_Office</author>
  </authors>
  <commentList>
    <comment ref="A7" authorId="0">
      <text>
        <r>
          <rPr>
            <sz val="9"/>
            <color indexed="81"/>
            <rFont val="Tahoma"/>
            <charset val="1"/>
          </rPr>
          <t xml:space="preserve">Updated: July 10, 2014
</t>
        </r>
      </text>
    </comment>
  </commentList>
</comments>
</file>

<file path=xl/comments2.xml><?xml version="1.0" encoding="utf-8"?>
<comments xmlns="http://schemas.openxmlformats.org/spreadsheetml/2006/main">
  <authors>
    <author>CES_Office</author>
  </authors>
  <commentList>
    <comment ref="Z11" authorId="0">
      <text>
        <r>
          <rPr>
            <sz val="9"/>
            <color indexed="81"/>
            <rFont val="Tahoma"/>
            <charset val="1"/>
          </rPr>
          <t xml:space="preserve">District Rank
</t>
        </r>
      </text>
    </comment>
    <comment ref="B24" authorId="0">
      <text>
        <r>
          <rPr>
            <b/>
            <sz val="11"/>
            <color indexed="81"/>
            <rFont val="Tahoma"/>
            <family val="2"/>
          </rPr>
          <t>Raw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11"/>
            <color indexed="81"/>
            <rFont val="Tahoma"/>
            <family val="2"/>
          </rPr>
          <t>Standard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11"/>
            <color indexed="81"/>
            <rFont val="Tahoma"/>
            <family val="2"/>
          </rPr>
          <t>Percentage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11"/>
            <color indexed="81"/>
            <rFont val="Tahoma"/>
            <family val="2"/>
          </rPr>
          <t>Raw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11"/>
            <color indexed="81"/>
            <rFont val="Tahoma"/>
            <family val="2"/>
          </rPr>
          <t>Standard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11"/>
            <color indexed="81"/>
            <rFont val="Tahoma"/>
            <family val="2"/>
          </rPr>
          <t>Percentage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11"/>
            <color indexed="81"/>
            <rFont val="Tahoma"/>
            <family val="2"/>
          </rPr>
          <t>Raw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11"/>
            <color indexed="81"/>
            <rFont val="Tahoma"/>
            <family val="2"/>
          </rPr>
          <t>Standard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11"/>
            <color indexed="81"/>
            <rFont val="Tahoma"/>
            <family val="2"/>
          </rPr>
          <t>Percentage Score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<sst xmlns="http://schemas.openxmlformats.org/spreadsheetml/2006/main" count="584" uniqueCount="116">
  <si>
    <t>2005-2006</t>
  </si>
  <si>
    <t>2006-2007</t>
  </si>
  <si>
    <t>2007-2008</t>
  </si>
  <si>
    <t>2008-2009</t>
  </si>
  <si>
    <t>2009-2010</t>
  </si>
  <si>
    <t>2011-2012</t>
  </si>
  <si>
    <t>2012-2013</t>
  </si>
  <si>
    <t>2013-2014</t>
  </si>
  <si>
    <t>Kinder</t>
  </si>
  <si>
    <t>Grade I</t>
  </si>
  <si>
    <t>Grade II</t>
  </si>
  <si>
    <t>Grade III</t>
  </si>
  <si>
    <t>Grade IV</t>
  </si>
  <si>
    <t>Grade V</t>
  </si>
  <si>
    <t>Grade VI</t>
  </si>
  <si>
    <t>Total</t>
  </si>
  <si>
    <t>M</t>
  </si>
  <si>
    <t>F</t>
  </si>
  <si>
    <t>T</t>
  </si>
  <si>
    <r>
      <t>Total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i/>
        <vertAlign val="superscript"/>
        <sz val="8"/>
        <color theme="1"/>
        <rFont val="Calibri"/>
        <family val="2"/>
        <scheme val="minor"/>
      </rPr>
      <t>(W/ KINDER)</t>
    </r>
  </si>
  <si>
    <r>
      <rPr>
        <vertAlign val="superscript"/>
        <sz val="12"/>
        <color theme="1"/>
        <rFont val="Calibri"/>
        <family val="2"/>
        <scheme val="minor"/>
      </rPr>
      <t xml:space="preserve">Total </t>
    </r>
    <r>
      <rPr>
        <i/>
        <vertAlign val="superscript"/>
        <sz val="8"/>
        <color theme="1"/>
        <rFont val="Calibri"/>
        <family val="2"/>
        <scheme val="minor"/>
      </rPr>
      <t>(W/O  KINDER)</t>
    </r>
  </si>
  <si>
    <t>2010-2011</t>
  </si>
  <si>
    <t>Grade</t>
  </si>
  <si>
    <t>Annual Enrollment (as of July 31)</t>
  </si>
  <si>
    <t>Drop-Outs</t>
  </si>
  <si>
    <t>Transferees  Out</t>
  </si>
  <si>
    <t>Transferees In</t>
  </si>
  <si>
    <t>March Enrolment</t>
  </si>
  <si>
    <t>Failures</t>
  </si>
  <si>
    <t>Promotees Gr. I-V</t>
  </si>
  <si>
    <t>Completers/                         Graduates</t>
  </si>
  <si>
    <t>Preschool</t>
  </si>
  <si>
    <t>I</t>
  </si>
  <si>
    <t>II</t>
  </si>
  <si>
    <t>III</t>
  </si>
  <si>
    <t>IV</t>
  </si>
  <si>
    <t>V</t>
  </si>
  <si>
    <t>VI</t>
  </si>
  <si>
    <t>SPED</t>
  </si>
  <si>
    <t>Transferees Out</t>
  </si>
  <si>
    <t>English Rdg</t>
  </si>
  <si>
    <t>Filipino Rdg</t>
  </si>
  <si>
    <t>Mean</t>
  </si>
  <si>
    <t>SD</t>
  </si>
  <si>
    <t>PL</t>
  </si>
  <si>
    <t>English Grammar</t>
  </si>
  <si>
    <t>Filipino Grammar</t>
  </si>
  <si>
    <t>Science</t>
  </si>
  <si>
    <t>Mathematics</t>
  </si>
  <si>
    <t>Overall</t>
  </si>
  <si>
    <t>Filipino</t>
  </si>
  <si>
    <t>English</t>
  </si>
  <si>
    <t>HEKASI</t>
  </si>
  <si>
    <t>N=34</t>
  </si>
  <si>
    <t>Shanelyn Mae D. Flojo</t>
  </si>
  <si>
    <t>Karen C. Habal</t>
  </si>
  <si>
    <t>Melody P. Domdom</t>
  </si>
  <si>
    <t>Maricel O. Flojo</t>
  </si>
  <si>
    <t>Rhio Mar Pahuyo</t>
  </si>
  <si>
    <t>Nicole Pida</t>
  </si>
  <si>
    <t>Diogenes Rosales</t>
  </si>
  <si>
    <t>Eloisa B. Botabara</t>
  </si>
  <si>
    <t>Dianne B. Januario</t>
  </si>
  <si>
    <t>John Rey C. Arca</t>
  </si>
  <si>
    <t>Jomar L. Rojas</t>
  </si>
  <si>
    <t>Arche Sabater</t>
  </si>
  <si>
    <t>Mark Jhun Borromeo</t>
  </si>
  <si>
    <t>Shaina Targa</t>
  </si>
  <si>
    <t>Eunice Jaica Lingua</t>
  </si>
  <si>
    <t>Bea Borromeo</t>
  </si>
  <si>
    <t>Department of Education</t>
  </si>
  <si>
    <t>Region V</t>
  </si>
  <si>
    <t>Division of Camarines Sur</t>
  </si>
  <si>
    <t>Tigaon District</t>
  </si>
  <si>
    <t>COYAOYAO ELEMENTARY SCHOOL</t>
  </si>
  <si>
    <t>CFCA SCHOLARS</t>
  </si>
  <si>
    <t>S/Y 2013-2014</t>
  </si>
  <si>
    <t>Prepared by:</t>
  </si>
  <si>
    <t>EDDIE C. RODRIGUEZ</t>
  </si>
  <si>
    <t>ESP-1</t>
  </si>
  <si>
    <t>N=26</t>
  </si>
  <si>
    <t>Repeaters</t>
  </si>
  <si>
    <t>Balik-aral</t>
  </si>
  <si>
    <r>
      <t>A.</t>
    </r>
    <r>
      <rPr>
        <b/>
        <sz val="11"/>
        <color theme="1"/>
        <rFont val="Calibri"/>
        <family val="2"/>
        <scheme val="minor"/>
      </rPr>
      <t>PARTICIPATION RATE</t>
    </r>
  </si>
  <si>
    <t>a.Net Intake (Grade I)</t>
  </si>
  <si>
    <t>b. Enrolment Rate</t>
  </si>
  <si>
    <r>
      <t>B.</t>
    </r>
    <r>
      <rPr>
        <b/>
        <sz val="12"/>
        <color rgb="FF000000"/>
        <rFont val="Calibri"/>
        <family val="2"/>
        <scheme val="minor"/>
      </rPr>
      <t>COMPLETION RATE</t>
    </r>
  </si>
  <si>
    <r>
      <t>1.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Calibri"/>
        <family val="2"/>
        <scheme val="minor"/>
      </rPr>
      <t>Drop-out Rate</t>
    </r>
  </si>
  <si>
    <r>
      <t>2.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Calibri"/>
        <family val="2"/>
        <scheme val="minor"/>
      </rPr>
      <t>Graduation Rate</t>
    </r>
  </si>
  <si>
    <r>
      <t>3.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Calibri"/>
        <family val="2"/>
        <scheme val="minor"/>
      </rPr>
      <t>Promotion Rate</t>
    </r>
  </si>
  <si>
    <r>
      <t>4.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Calibri"/>
        <family val="2"/>
        <scheme val="minor"/>
      </rPr>
      <t>Repetition Rate</t>
    </r>
  </si>
  <si>
    <r>
      <t>5.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Calibri"/>
        <family val="2"/>
        <scheme val="minor"/>
      </rPr>
      <t>Failure Rate</t>
    </r>
  </si>
  <si>
    <r>
      <t>6.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Calibri"/>
        <family val="2"/>
        <scheme val="minor"/>
      </rPr>
      <t>Retention Rate</t>
    </r>
  </si>
  <si>
    <r>
      <t>7.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Calibri"/>
        <family val="2"/>
        <scheme val="minor"/>
      </rPr>
      <t>Survival Rate</t>
    </r>
  </si>
  <si>
    <r>
      <t>8.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Calibri"/>
        <family val="2"/>
        <scheme val="minor"/>
      </rPr>
      <t>Transition Rate</t>
    </r>
  </si>
  <si>
    <r>
      <t>9.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Calibri"/>
        <family val="2"/>
        <scheme val="minor"/>
      </rPr>
      <t>Transfer-out</t>
    </r>
  </si>
  <si>
    <r>
      <t xml:space="preserve">C. </t>
    </r>
    <r>
      <rPr>
        <b/>
        <sz val="12"/>
        <color rgb="FF000000"/>
        <rFont val="Calibri"/>
        <family val="2"/>
        <scheme val="minor"/>
      </rPr>
      <t>ACHIEVEMENT RATE</t>
    </r>
  </si>
  <si>
    <r>
      <t>1.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Calibri"/>
        <family val="2"/>
        <scheme val="minor"/>
      </rPr>
      <t>Division Achievement</t>
    </r>
  </si>
  <si>
    <r>
      <t>2.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Calibri"/>
        <family val="2"/>
        <scheme val="minor"/>
      </rPr>
      <t>National Achievement</t>
    </r>
  </si>
  <si>
    <t>Performance Indicator</t>
  </si>
  <si>
    <t>2014-2015</t>
  </si>
  <si>
    <t>2015-2016</t>
  </si>
  <si>
    <t>ENROLMENT</t>
  </si>
  <si>
    <t>NATIONAL ACHIEVEMENT TEST</t>
  </si>
  <si>
    <t>FAILURE</t>
  </si>
  <si>
    <t>Transferees-In</t>
  </si>
  <si>
    <t>Division Achievement Test</t>
  </si>
  <si>
    <t>RS</t>
  </si>
  <si>
    <t>PS</t>
  </si>
  <si>
    <t>Rank</t>
  </si>
  <si>
    <t>Grade 6</t>
  </si>
  <si>
    <t>N=</t>
  </si>
  <si>
    <t>26..75</t>
  </si>
  <si>
    <t>Coyaoyao, Tigaon, camarines Sur</t>
  </si>
  <si>
    <t>Submitted by:</t>
  </si>
  <si>
    <t>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</si>
</sst>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7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9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 applyNumberFormat="0" applyFont="0" applyFill="0" applyBorder="0" applyAlignment="0" applyProtection="0">
      <alignment vertical="top"/>
    </xf>
    <xf numFmtId="0" fontId="10" fillId="0" borderId="0"/>
    <xf numFmtId="0" fontId="20" fillId="0" borderId="0" applyNumberFormat="0" applyFont="0" applyFill="0" applyBorder="0" applyAlignment="0" applyProtection="0">
      <alignment vertical="top"/>
    </xf>
  </cellStyleXfs>
  <cellXfs count="19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2" fontId="0" fillId="0" borderId="1" xfId="0" applyNumberFormat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3" borderId="1" xfId="0" applyFill="1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20" xfId="0" applyBorder="1"/>
    <xf numFmtId="0" fontId="0" fillId="0" borderId="18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/>
    <xf numFmtId="2" fontId="0" fillId="0" borderId="9" xfId="0" applyNumberFormat="1" applyBorder="1"/>
    <xf numFmtId="2" fontId="1" fillId="0" borderId="23" xfId="0" applyNumberFormat="1" applyFont="1" applyBorder="1"/>
    <xf numFmtId="2" fontId="1" fillId="0" borderId="24" xfId="0" applyNumberFormat="1" applyFont="1" applyBorder="1"/>
    <xf numFmtId="2" fontId="1" fillId="0" borderId="25" xfId="0" applyNumberFormat="1" applyFont="1" applyBorder="1"/>
    <xf numFmtId="0" fontId="0" fillId="0" borderId="8" xfId="0" applyBorder="1"/>
    <xf numFmtId="0" fontId="0" fillId="0" borderId="9" xfId="0" applyBorder="1"/>
    <xf numFmtId="0" fontId="0" fillId="3" borderId="13" xfId="0" applyFill="1" applyBorder="1"/>
    <xf numFmtId="0" fontId="0" fillId="3" borderId="20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0" fillId="0" borderId="13" xfId="0" applyBorder="1" applyAlignment="1">
      <alignment horizontal="center"/>
    </xf>
    <xf numFmtId="2" fontId="0" fillId="0" borderId="18" xfId="0" applyNumberFormat="1" applyBorder="1"/>
    <xf numFmtId="2" fontId="1" fillId="0" borderId="31" xfId="0" applyNumberFormat="1" applyFont="1" applyBorder="1"/>
    <xf numFmtId="0" fontId="7" fillId="0" borderId="0" xfId="0" applyFont="1" applyAlignment="1"/>
    <xf numFmtId="0" fontId="1" fillId="0" borderId="0" xfId="0" applyFont="1" applyAlignment="1"/>
    <xf numFmtId="0" fontId="15" fillId="0" borderId="0" xfId="0" applyFont="1" applyAlignment="1"/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3" borderId="32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3" borderId="25" xfId="0" applyFill="1" applyBorder="1"/>
    <xf numFmtId="0" fontId="6" fillId="0" borderId="3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3" borderId="36" xfId="0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0" fillId="0" borderId="36" xfId="0" applyBorder="1"/>
    <xf numFmtId="0" fontId="2" fillId="0" borderId="36" xfId="0" applyFont="1" applyBorder="1"/>
    <xf numFmtId="0" fontId="0" fillId="0" borderId="37" xfId="0" applyBorder="1"/>
    <xf numFmtId="0" fontId="1" fillId="0" borderId="3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/>
    <xf numFmtId="0" fontId="0" fillId="2" borderId="9" xfId="0" applyFill="1" applyBorder="1"/>
    <xf numFmtId="0" fontId="0" fillId="0" borderId="8" xfId="0" applyFont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3" borderId="9" xfId="0" applyFont="1" applyFill="1" applyBorder="1"/>
    <xf numFmtId="0" fontId="1" fillId="3" borderId="25" xfId="0" applyFont="1" applyFill="1" applyBorder="1"/>
    <xf numFmtId="0" fontId="1" fillId="3" borderId="23" xfId="0" applyFont="1" applyFill="1" applyBorder="1"/>
    <xf numFmtId="0" fontId="1" fillId="3" borderId="24" xfId="0" applyFont="1" applyFill="1" applyBorder="1"/>
    <xf numFmtId="0" fontId="1" fillId="3" borderId="18" xfId="0" applyFont="1" applyFill="1" applyBorder="1"/>
    <xf numFmtId="0" fontId="1" fillId="3" borderId="31" xfId="0" applyFont="1" applyFill="1" applyBorder="1"/>
    <xf numFmtId="0" fontId="0" fillId="0" borderId="14" xfId="0" applyBorder="1"/>
    <xf numFmtId="0" fontId="1" fillId="0" borderId="43" xfId="0" applyFont="1" applyBorder="1"/>
    <xf numFmtId="0" fontId="0" fillId="2" borderId="36" xfId="0" applyFill="1" applyBorder="1"/>
    <xf numFmtId="0" fontId="0" fillId="2" borderId="8" xfId="0" applyFill="1" applyBorder="1"/>
    <xf numFmtId="0" fontId="0" fillId="2" borderId="1" xfId="0" applyFill="1" applyBorder="1"/>
    <xf numFmtId="0" fontId="1" fillId="2" borderId="9" xfId="0" applyFont="1" applyFill="1" applyBorder="1"/>
    <xf numFmtId="0" fontId="0" fillId="2" borderId="0" xfId="0" applyFill="1"/>
    <xf numFmtId="0" fontId="1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21" fillId="2" borderId="6" xfId="2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21" fillId="3" borderId="0" xfId="2" applyNumberFormat="1" applyFont="1" applyFill="1" applyBorder="1" applyAlignment="1">
      <alignment horizontal="right"/>
    </xf>
    <xf numFmtId="164" fontId="21" fillId="3" borderId="0" xfId="2" applyNumberFormat="1" applyFont="1" applyFill="1" applyBorder="1" applyAlignment="1">
      <alignment horizontal="center" vertical="center"/>
    </xf>
    <xf numFmtId="164" fontId="10" fillId="3" borderId="0" xfId="2" applyNumberFormat="1" applyFont="1" applyFill="1" applyBorder="1" applyAlignment="1">
      <alignment horizontal="right"/>
    </xf>
    <xf numFmtId="164" fontId="21" fillId="3" borderId="0" xfId="2" applyNumberFormat="1" applyFont="1" applyFill="1" applyBorder="1" applyAlignment="1">
      <alignment horizontal="center"/>
    </xf>
    <xf numFmtId="164" fontId="21" fillId="3" borderId="1" xfId="2" applyNumberFormat="1" applyFont="1" applyFill="1" applyBorder="1" applyAlignment="1">
      <alignment horizontal="right"/>
    </xf>
    <xf numFmtId="164" fontId="10" fillId="3" borderId="1" xfId="2" applyNumberFormat="1" applyFont="1" applyFill="1" applyBorder="1" applyAlignment="1">
      <alignment horizontal="right"/>
    </xf>
    <xf numFmtId="164" fontId="21" fillId="3" borderId="1" xfId="2" applyNumberFormat="1" applyFont="1" applyFill="1" applyBorder="1" applyAlignment="1">
      <alignment horizontal="center"/>
    </xf>
    <xf numFmtId="164" fontId="21" fillId="3" borderId="20" xfId="2" applyNumberFormat="1" applyFont="1" applyFill="1" applyBorder="1" applyAlignment="1">
      <alignment horizontal="center"/>
    </xf>
    <xf numFmtId="164" fontId="10" fillId="3" borderId="18" xfId="2" applyNumberFormat="1" applyFont="1" applyFill="1" applyBorder="1" applyAlignment="1">
      <alignment horizontal="right"/>
    </xf>
    <xf numFmtId="164" fontId="21" fillId="2" borderId="20" xfId="2" applyNumberFormat="1" applyFont="1" applyFill="1" applyBorder="1" applyAlignment="1">
      <alignment horizontal="center" vertical="center"/>
    </xf>
    <xf numFmtId="164" fontId="10" fillId="2" borderId="18" xfId="2" applyNumberFormat="1" applyFont="1" applyFill="1" applyBorder="1" applyAlignment="1">
      <alignment horizontal="right"/>
    </xf>
    <xf numFmtId="164" fontId="21" fillId="3" borderId="1" xfId="2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8">
    <cellStyle name="Comma 2" xfId="2"/>
    <cellStyle name="Hyperlink 2" xfId="4"/>
    <cellStyle name="Normal" xfId="0" builtinId="0"/>
    <cellStyle name="Normal 2" xfId="3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T29"/>
  <sheetViews>
    <sheetView topLeftCell="B24" zoomScale="90" zoomScaleNormal="90" workbookViewId="0">
      <selection activeCell="AC23" sqref="AC23"/>
    </sheetView>
  </sheetViews>
  <sheetFormatPr defaultRowHeight="15" x14ac:dyDescent="0.25"/>
  <cols>
    <col min="1" max="1" width="11.85546875" customWidth="1"/>
    <col min="2" max="28" width="4.28515625" customWidth="1"/>
    <col min="29" max="31" width="5.140625" customWidth="1"/>
    <col min="32" max="34" width="5.28515625" customWidth="1"/>
  </cols>
  <sheetData>
    <row r="1" spans="1:98" ht="12.75" customHeight="1" x14ac:dyDescent="0.3">
      <c r="A1" s="169" t="s">
        <v>70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</row>
    <row r="2" spans="1:98" ht="12.75" customHeight="1" x14ac:dyDescent="0.3">
      <c r="A2" s="169" t="s">
        <v>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1:98" ht="12.75" customHeight="1" x14ac:dyDescent="0.3">
      <c r="A3" s="169" t="s">
        <v>72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</row>
    <row r="4" spans="1:98" ht="12" customHeight="1" x14ac:dyDescent="0.3">
      <c r="A4" s="169" t="s">
        <v>73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</row>
    <row r="5" spans="1:98" ht="14.45" x14ac:dyDescent="0.3">
      <c r="A5" s="174" t="s">
        <v>74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</row>
    <row r="6" spans="1:98" ht="5.25" customHeight="1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98" ht="21" x14ac:dyDescent="0.4">
      <c r="A7" s="171" t="s">
        <v>102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</row>
    <row r="8" spans="1:98" s="4" customFormat="1" ht="9" customHeight="1" thickBot="1" x14ac:dyDescent="0.3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</row>
    <row r="9" spans="1:98" x14ac:dyDescent="0.25">
      <c r="A9" s="172"/>
      <c r="B9" s="163" t="s">
        <v>0</v>
      </c>
      <c r="C9" s="164"/>
      <c r="D9" s="165"/>
      <c r="E9" s="163" t="s">
        <v>1</v>
      </c>
      <c r="F9" s="164"/>
      <c r="G9" s="165"/>
      <c r="H9" s="163" t="s">
        <v>2</v>
      </c>
      <c r="I9" s="164"/>
      <c r="J9" s="165"/>
      <c r="K9" s="166" t="s">
        <v>3</v>
      </c>
      <c r="L9" s="167"/>
      <c r="M9" s="168"/>
      <c r="N9" s="163" t="s">
        <v>4</v>
      </c>
      <c r="O9" s="164"/>
      <c r="P9" s="165"/>
      <c r="Q9" s="163" t="s">
        <v>21</v>
      </c>
      <c r="R9" s="164"/>
      <c r="S9" s="165"/>
      <c r="T9" s="163" t="s">
        <v>5</v>
      </c>
      <c r="U9" s="164"/>
      <c r="V9" s="165"/>
      <c r="W9" s="163" t="s">
        <v>6</v>
      </c>
      <c r="X9" s="164"/>
      <c r="Y9" s="165"/>
      <c r="Z9" s="163" t="s">
        <v>7</v>
      </c>
      <c r="AA9" s="164"/>
      <c r="AB9" s="165"/>
      <c r="AC9" s="163" t="s">
        <v>100</v>
      </c>
      <c r="AD9" s="164"/>
      <c r="AE9" s="165"/>
      <c r="AF9" s="163" t="s">
        <v>101</v>
      </c>
      <c r="AG9" s="164"/>
      <c r="AH9" s="165"/>
    </row>
    <row r="10" spans="1:98" ht="21.75" customHeight="1" x14ac:dyDescent="0.25">
      <c r="A10" s="173"/>
      <c r="B10" s="111" t="s">
        <v>16</v>
      </c>
      <c r="C10" s="81" t="s">
        <v>17</v>
      </c>
      <c r="D10" s="112" t="s">
        <v>18</v>
      </c>
      <c r="E10" s="111" t="s">
        <v>16</v>
      </c>
      <c r="F10" s="81" t="s">
        <v>17</v>
      </c>
      <c r="G10" s="112" t="s">
        <v>18</v>
      </c>
      <c r="H10" s="111" t="s">
        <v>16</v>
      </c>
      <c r="I10" s="81" t="s">
        <v>17</v>
      </c>
      <c r="J10" s="112" t="s">
        <v>18</v>
      </c>
      <c r="K10" s="111" t="s">
        <v>16</v>
      </c>
      <c r="L10" s="81" t="s">
        <v>17</v>
      </c>
      <c r="M10" s="112" t="s">
        <v>18</v>
      </c>
      <c r="N10" s="111" t="s">
        <v>16</v>
      </c>
      <c r="O10" s="81" t="s">
        <v>17</v>
      </c>
      <c r="P10" s="112" t="s">
        <v>18</v>
      </c>
      <c r="Q10" s="111" t="s">
        <v>16</v>
      </c>
      <c r="R10" s="81" t="s">
        <v>17</v>
      </c>
      <c r="S10" s="112" t="s">
        <v>18</v>
      </c>
      <c r="T10" s="111" t="s">
        <v>16</v>
      </c>
      <c r="U10" s="81" t="s">
        <v>17</v>
      </c>
      <c r="V10" s="112" t="s">
        <v>18</v>
      </c>
      <c r="W10" s="111" t="s">
        <v>16</v>
      </c>
      <c r="X10" s="81" t="s">
        <v>17</v>
      </c>
      <c r="Y10" s="112" t="s">
        <v>18</v>
      </c>
      <c r="Z10" s="111" t="s">
        <v>16</v>
      </c>
      <c r="AA10" s="81" t="s">
        <v>17</v>
      </c>
      <c r="AB10" s="112" t="s">
        <v>18</v>
      </c>
      <c r="AC10" s="111" t="s">
        <v>16</v>
      </c>
      <c r="AD10" s="81" t="s">
        <v>17</v>
      </c>
      <c r="AE10" s="148" t="s">
        <v>18</v>
      </c>
      <c r="AF10" s="81" t="s">
        <v>16</v>
      </c>
      <c r="AG10" s="81" t="s">
        <v>17</v>
      </c>
      <c r="AH10" s="81" t="s">
        <v>18</v>
      </c>
      <c r="AI10" s="26"/>
      <c r="AJ10" s="143"/>
      <c r="AK10" s="26"/>
      <c r="AL10" s="26"/>
    </row>
    <row r="11" spans="1:98" s="142" customFormat="1" ht="21.75" customHeight="1" x14ac:dyDescent="0.3">
      <c r="A11" s="138" t="s">
        <v>8</v>
      </c>
      <c r="B11" s="139">
        <v>13</v>
      </c>
      <c r="C11" s="140">
        <v>7</v>
      </c>
      <c r="D11" s="141">
        <f>B11+C11</f>
        <v>20</v>
      </c>
      <c r="E11" s="139">
        <v>13</v>
      </c>
      <c r="F11" s="140">
        <v>19</v>
      </c>
      <c r="G11" s="141">
        <f>E11+F11</f>
        <v>32</v>
      </c>
      <c r="H11" s="139">
        <v>5</v>
      </c>
      <c r="I11" s="140">
        <v>11</v>
      </c>
      <c r="J11" s="141">
        <f>H11+I11</f>
        <v>16</v>
      </c>
      <c r="K11" s="139">
        <v>6</v>
      </c>
      <c r="L11" s="140">
        <v>9</v>
      </c>
      <c r="M11" s="141">
        <f>K11+L11</f>
        <v>15</v>
      </c>
      <c r="N11" s="139">
        <v>17</v>
      </c>
      <c r="O11" s="140">
        <v>12</v>
      </c>
      <c r="P11" s="141">
        <f>N11+O11</f>
        <v>29</v>
      </c>
      <c r="Q11" s="139">
        <v>15</v>
      </c>
      <c r="R11" s="140">
        <v>14</v>
      </c>
      <c r="S11" s="141">
        <f>Q11+R11</f>
        <v>29</v>
      </c>
      <c r="T11" s="139">
        <v>17</v>
      </c>
      <c r="U11" s="140">
        <v>21</v>
      </c>
      <c r="V11" s="141">
        <f>T11+U11</f>
        <v>38</v>
      </c>
      <c r="W11" s="139">
        <v>15</v>
      </c>
      <c r="X11" s="140">
        <v>14</v>
      </c>
      <c r="Y11" s="141">
        <f>W11+X11</f>
        <v>29</v>
      </c>
      <c r="Z11" s="139">
        <v>24</v>
      </c>
      <c r="AA11" s="140">
        <v>11</v>
      </c>
      <c r="AB11" s="141">
        <f>Z11+AA11</f>
        <v>35</v>
      </c>
      <c r="AC11" s="147">
        <v>21</v>
      </c>
      <c r="AD11" s="147">
        <v>16</v>
      </c>
      <c r="AE11" s="158">
        <v>37</v>
      </c>
      <c r="AF11" s="160"/>
      <c r="AG11" s="160"/>
      <c r="AH11" s="160"/>
      <c r="AI11" s="161"/>
      <c r="AJ11" s="161"/>
      <c r="AK11" s="161"/>
      <c r="AL11" s="161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</row>
    <row r="12" spans="1:98" ht="21.75" customHeight="1" x14ac:dyDescent="0.3">
      <c r="A12" s="108" t="s">
        <v>9</v>
      </c>
      <c r="B12" s="61">
        <v>23</v>
      </c>
      <c r="C12" s="2">
        <v>17</v>
      </c>
      <c r="D12" s="113">
        <f t="shared" ref="D12:D17" si="0">B12+C12</f>
        <v>40</v>
      </c>
      <c r="E12" s="61">
        <v>18</v>
      </c>
      <c r="F12" s="2">
        <v>13</v>
      </c>
      <c r="G12" s="113">
        <f t="shared" ref="G12:G17" si="1">E12+F12</f>
        <v>31</v>
      </c>
      <c r="H12" s="61">
        <v>24</v>
      </c>
      <c r="I12" s="2">
        <v>26</v>
      </c>
      <c r="J12" s="113">
        <f t="shared" ref="J12:J17" si="2">H12+I12</f>
        <v>50</v>
      </c>
      <c r="K12" s="61">
        <v>20</v>
      </c>
      <c r="L12" s="2">
        <v>23</v>
      </c>
      <c r="M12" s="113">
        <f t="shared" ref="M12:M17" si="3">K12+L12</f>
        <v>43</v>
      </c>
      <c r="N12" s="61">
        <v>29</v>
      </c>
      <c r="O12" s="2">
        <v>40</v>
      </c>
      <c r="P12" s="113">
        <f t="shared" ref="P12:P17" si="4">N12+O12</f>
        <v>69</v>
      </c>
      <c r="Q12" s="61">
        <v>31</v>
      </c>
      <c r="R12" s="2">
        <v>30</v>
      </c>
      <c r="S12" s="113">
        <f t="shared" ref="S12:S17" si="5">Q12+R12</f>
        <v>61</v>
      </c>
      <c r="T12" s="61">
        <v>29</v>
      </c>
      <c r="U12" s="2">
        <v>29</v>
      </c>
      <c r="V12" s="113">
        <f t="shared" ref="V12:V17" si="6">T12+U12</f>
        <v>58</v>
      </c>
      <c r="W12" s="61">
        <v>27</v>
      </c>
      <c r="X12" s="2">
        <v>33</v>
      </c>
      <c r="Y12" s="113">
        <f t="shared" ref="Y12:Y17" si="7">W12+X12</f>
        <v>60</v>
      </c>
      <c r="Z12" s="61">
        <v>20</v>
      </c>
      <c r="AA12" s="2">
        <v>14</v>
      </c>
      <c r="AB12" s="113">
        <f t="shared" ref="AB12:AB17" si="8">Z12+AA12</f>
        <v>34</v>
      </c>
      <c r="AC12" s="153">
        <v>24</v>
      </c>
      <c r="AD12" s="153">
        <v>14</v>
      </c>
      <c r="AE12" s="156">
        <v>38</v>
      </c>
      <c r="AF12" s="153"/>
      <c r="AG12" s="153"/>
      <c r="AH12" s="155"/>
      <c r="AI12" s="26"/>
      <c r="AJ12" s="26"/>
      <c r="AK12" s="26"/>
      <c r="AL12" s="26"/>
    </row>
    <row r="13" spans="1:98" ht="21.75" customHeight="1" x14ac:dyDescent="0.3">
      <c r="A13" s="108" t="s">
        <v>10</v>
      </c>
      <c r="B13" s="61">
        <v>24</v>
      </c>
      <c r="C13" s="2">
        <v>22</v>
      </c>
      <c r="D13" s="113">
        <f t="shared" si="0"/>
        <v>46</v>
      </c>
      <c r="E13" s="61">
        <v>25</v>
      </c>
      <c r="F13" s="2">
        <v>18</v>
      </c>
      <c r="G13" s="113">
        <f t="shared" si="1"/>
        <v>43</v>
      </c>
      <c r="H13" s="61">
        <v>20</v>
      </c>
      <c r="I13" s="2">
        <v>15</v>
      </c>
      <c r="J13" s="113">
        <f t="shared" si="2"/>
        <v>35</v>
      </c>
      <c r="K13" s="61">
        <v>25</v>
      </c>
      <c r="L13" s="2">
        <v>21</v>
      </c>
      <c r="M13" s="113">
        <f t="shared" si="3"/>
        <v>46</v>
      </c>
      <c r="N13" s="61">
        <v>21</v>
      </c>
      <c r="O13" s="2">
        <v>21</v>
      </c>
      <c r="P13" s="113">
        <f t="shared" si="4"/>
        <v>42</v>
      </c>
      <c r="Q13" s="61">
        <v>24</v>
      </c>
      <c r="R13" s="2">
        <v>27</v>
      </c>
      <c r="S13" s="113">
        <f t="shared" si="5"/>
        <v>51</v>
      </c>
      <c r="T13" s="61">
        <v>29</v>
      </c>
      <c r="U13" s="2">
        <v>23</v>
      </c>
      <c r="V13" s="113">
        <f t="shared" si="6"/>
        <v>52</v>
      </c>
      <c r="W13" s="61">
        <v>25</v>
      </c>
      <c r="X13" s="2">
        <v>23</v>
      </c>
      <c r="Y13" s="113">
        <f t="shared" si="7"/>
        <v>48</v>
      </c>
      <c r="Z13" s="61">
        <v>30</v>
      </c>
      <c r="AA13" s="2">
        <v>34</v>
      </c>
      <c r="AB13" s="113">
        <f t="shared" si="8"/>
        <v>64</v>
      </c>
      <c r="AC13" s="153">
        <v>21</v>
      </c>
      <c r="AD13" s="153">
        <v>14</v>
      </c>
      <c r="AE13" s="156">
        <v>35</v>
      </c>
      <c r="AF13" s="153"/>
      <c r="AG13" s="153"/>
      <c r="AH13" s="155"/>
      <c r="AI13" s="26"/>
      <c r="AJ13" s="26"/>
      <c r="AK13" s="26"/>
      <c r="AL13" s="26"/>
    </row>
    <row r="14" spans="1:98" ht="21.75" customHeight="1" x14ac:dyDescent="0.3">
      <c r="A14" s="108" t="s">
        <v>11</v>
      </c>
      <c r="B14" s="61">
        <v>15</v>
      </c>
      <c r="C14" s="2">
        <v>15</v>
      </c>
      <c r="D14" s="113">
        <f t="shared" si="0"/>
        <v>30</v>
      </c>
      <c r="E14" s="61">
        <v>20</v>
      </c>
      <c r="F14" s="2">
        <v>22</v>
      </c>
      <c r="G14" s="113">
        <f t="shared" si="1"/>
        <v>42</v>
      </c>
      <c r="H14" s="61">
        <v>18</v>
      </c>
      <c r="I14" s="2">
        <v>15</v>
      </c>
      <c r="J14" s="113">
        <f t="shared" si="2"/>
        <v>33</v>
      </c>
      <c r="K14" s="61">
        <v>16</v>
      </c>
      <c r="L14" s="2">
        <v>17</v>
      </c>
      <c r="M14" s="113">
        <f t="shared" si="3"/>
        <v>33</v>
      </c>
      <c r="N14" s="61">
        <v>19</v>
      </c>
      <c r="O14" s="2">
        <v>20</v>
      </c>
      <c r="P14" s="113">
        <f t="shared" si="4"/>
        <v>39</v>
      </c>
      <c r="Q14" s="61">
        <v>15</v>
      </c>
      <c r="R14" s="2">
        <v>22</v>
      </c>
      <c r="S14" s="113">
        <f t="shared" si="5"/>
        <v>37</v>
      </c>
      <c r="T14" s="61">
        <v>21</v>
      </c>
      <c r="U14" s="2">
        <v>22</v>
      </c>
      <c r="V14" s="113">
        <f t="shared" si="6"/>
        <v>43</v>
      </c>
      <c r="W14" s="61">
        <v>26</v>
      </c>
      <c r="X14" s="2">
        <v>19</v>
      </c>
      <c r="Y14" s="113">
        <f t="shared" si="7"/>
        <v>45</v>
      </c>
      <c r="Z14" s="61">
        <v>23</v>
      </c>
      <c r="AA14" s="2">
        <v>21</v>
      </c>
      <c r="AB14" s="113">
        <f t="shared" si="8"/>
        <v>44</v>
      </c>
      <c r="AC14" s="153">
        <v>31</v>
      </c>
      <c r="AD14" s="153">
        <v>34</v>
      </c>
      <c r="AE14" s="156">
        <v>65</v>
      </c>
      <c r="AF14" s="153"/>
      <c r="AG14" s="153"/>
      <c r="AH14" s="155"/>
      <c r="AI14" s="26"/>
      <c r="AJ14" s="26"/>
      <c r="AK14" s="26"/>
      <c r="AL14" s="26"/>
    </row>
    <row r="15" spans="1:98" ht="21.75" customHeight="1" x14ac:dyDescent="0.3">
      <c r="A15" s="108" t="s">
        <v>12</v>
      </c>
      <c r="B15" s="61">
        <v>19</v>
      </c>
      <c r="C15" s="2">
        <v>19</v>
      </c>
      <c r="D15" s="113">
        <f t="shared" si="0"/>
        <v>38</v>
      </c>
      <c r="E15" s="61">
        <v>20</v>
      </c>
      <c r="F15" s="2">
        <v>20</v>
      </c>
      <c r="G15" s="113">
        <f t="shared" si="1"/>
        <v>40</v>
      </c>
      <c r="H15" s="61">
        <v>16</v>
      </c>
      <c r="I15" s="2">
        <v>13</v>
      </c>
      <c r="J15" s="113">
        <f t="shared" si="2"/>
        <v>29</v>
      </c>
      <c r="K15" s="61">
        <v>14</v>
      </c>
      <c r="L15" s="2">
        <v>12</v>
      </c>
      <c r="M15" s="113">
        <f t="shared" si="3"/>
        <v>26</v>
      </c>
      <c r="N15" s="61">
        <v>13</v>
      </c>
      <c r="O15" s="2">
        <v>15</v>
      </c>
      <c r="P15" s="113">
        <f t="shared" si="4"/>
        <v>28</v>
      </c>
      <c r="Q15" s="61">
        <v>17</v>
      </c>
      <c r="R15" s="2">
        <v>18</v>
      </c>
      <c r="S15" s="113">
        <f t="shared" si="5"/>
        <v>35</v>
      </c>
      <c r="T15" s="61">
        <v>17</v>
      </c>
      <c r="U15" s="2">
        <v>23</v>
      </c>
      <c r="V15" s="113">
        <f t="shared" si="6"/>
        <v>40</v>
      </c>
      <c r="W15" s="61">
        <v>22</v>
      </c>
      <c r="X15" s="2">
        <v>23</v>
      </c>
      <c r="Y15" s="113">
        <f t="shared" si="7"/>
        <v>45</v>
      </c>
      <c r="Z15" s="61">
        <v>24</v>
      </c>
      <c r="AA15" s="2">
        <v>21</v>
      </c>
      <c r="AB15" s="113">
        <f t="shared" si="8"/>
        <v>45</v>
      </c>
      <c r="AC15" s="153">
        <v>22</v>
      </c>
      <c r="AD15" s="153">
        <v>20</v>
      </c>
      <c r="AE15" s="156">
        <v>42</v>
      </c>
      <c r="AF15" s="153"/>
      <c r="AG15" s="153"/>
      <c r="AH15" s="155"/>
      <c r="AI15" s="26"/>
      <c r="AJ15" s="26"/>
      <c r="AK15" s="26"/>
      <c r="AL15" s="26"/>
    </row>
    <row r="16" spans="1:98" ht="14.45" x14ac:dyDescent="0.3">
      <c r="A16" s="108" t="s">
        <v>13</v>
      </c>
      <c r="B16" s="61">
        <v>22</v>
      </c>
      <c r="C16" s="2">
        <v>18</v>
      </c>
      <c r="D16" s="113">
        <f t="shared" si="0"/>
        <v>40</v>
      </c>
      <c r="E16" s="61">
        <v>21</v>
      </c>
      <c r="F16" s="2">
        <v>18</v>
      </c>
      <c r="G16" s="113">
        <f t="shared" si="1"/>
        <v>39</v>
      </c>
      <c r="H16" s="61">
        <v>11</v>
      </c>
      <c r="I16" s="2">
        <v>15</v>
      </c>
      <c r="J16" s="113">
        <f t="shared" si="2"/>
        <v>26</v>
      </c>
      <c r="K16" s="61">
        <v>16</v>
      </c>
      <c r="L16" s="2">
        <v>12</v>
      </c>
      <c r="M16" s="113">
        <f t="shared" si="3"/>
        <v>28</v>
      </c>
      <c r="N16" s="61">
        <v>15</v>
      </c>
      <c r="O16" s="2">
        <v>11</v>
      </c>
      <c r="P16" s="113">
        <f t="shared" si="4"/>
        <v>26</v>
      </c>
      <c r="Q16" s="61">
        <v>15</v>
      </c>
      <c r="R16" s="2">
        <v>14</v>
      </c>
      <c r="S16" s="113">
        <f t="shared" si="5"/>
        <v>29</v>
      </c>
      <c r="T16" s="61">
        <v>17</v>
      </c>
      <c r="U16" s="2">
        <v>17</v>
      </c>
      <c r="V16" s="113">
        <f t="shared" si="6"/>
        <v>34</v>
      </c>
      <c r="W16" s="61">
        <v>18</v>
      </c>
      <c r="X16" s="2">
        <v>19</v>
      </c>
      <c r="Y16" s="113">
        <f t="shared" si="7"/>
        <v>37</v>
      </c>
      <c r="Z16" s="61">
        <v>15</v>
      </c>
      <c r="AA16" s="2">
        <v>22</v>
      </c>
      <c r="AB16" s="113">
        <f t="shared" si="8"/>
        <v>37</v>
      </c>
      <c r="AC16" s="153">
        <v>23</v>
      </c>
      <c r="AD16" s="153">
        <v>22</v>
      </c>
      <c r="AE16" s="156">
        <v>45</v>
      </c>
      <c r="AF16" s="153"/>
      <c r="AG16" s="153"/>
      <c r="AH16" s="155"/>
      <c r="AI16" s="26"/>
      <c r="AJ16" s="26"/>
      <c r="AK16" s="26"/>
      <c r="AL16" s="26"/>
    </row>
    <row r="17" spans="1:38" ht="14.45" x14ac:dyDescent="0.3">
      <c r="A17" s="108" t="s">
        <v>14</v>
      </c>
      <c r="B17" s="61">
        <v>15</v>
      </c>
      <c r="C17" s="2">
        <v>13</v>
      </c>
      <c r="D17" s="113">
        <f t="shared" si="0"/>
        <v>28</v>
      </c>
      <c r="E17" s="61">
        <v>15</v>
      </c>
      <c r="F17" s="2">
        <v>16</v>
      </c>
      <c r="G17" s="113">
        <f t="shared" si="1"/>
        <v>31</v>
      </c>
      <c r="H17" s="61">
        <v>18</v>
      </c>
      <c r="I17" s="2">
        <v>21</v>
      </c>
      <c r="J17" s="113">
        <f t="shared" si="2"/>
        <v>39</v>
      </c>
      <c r="K17" s="61">
        <v>10</v>
      </c>
      <c r="L17" s="2">
        <v>15</v>
      </c>
      <c r="M17" s="113">
        <f t="shared" si="3"/>
        <v>25</v>
      </c>
      <c r="N17" s="61">
        <v>15</v>
      </c>
      <c r="O17" s="2">
        <v>12</v>
      </c>
      <c r="P17" s="113">
        <f t="shared" si="4"/>
        <v>27</v>
      </c>
      <c r="Q17" s="61">
        <v>10</v>
      </c>
      <c r="R17" s="2">
        <v>9</v>
      </c>
      <c r="S17" s="113">
        <f t="shared" si="5"/>
        <v>19</v>
      </c>
      <c r="T17" s="61">
        <v>13</v>
      </c>
      <c r="U17" s="2">
        <v>13</v>
      </c>
      <c r="V17" s="113">
        <f t="shared" si="6"/>
        <v>26</v>
      </c>
      <c r="W17" s="61">
        <v>14</v>
      </c>
      <c r="X17" s="2">
        <v>20</v>
      </c>
      <c r="Y17" s="113">
        <f t="shared" si="7"/>
        <v>34</v>
      </c>
      <c r="Z17" s="61">
        <v>19</v>
      </c>
      <c r="AA17" s="2">
        <v>19</v>
      </c>
      <c r="AB17" s="113">
        <f t="shared" si="8"/>
        <v>38</v>
      </c>
      <c r="AC17" s="154">
        <v>16</v>
      </c>
      <c r="AD17" s="154">
        <v>18</v>
      </c>
      <c r="AE17" s="156">
        <v>34</v>
      </c>
      <c r="AF17" s="154"/>
      <c r="AG17" s="154"/>
      <c r="AH17" s="155"/>
      <c r="AI17" s="26"/>
      <c r="AJ17" s="26"/>
      <c r="AK17" s="26"/>
      <c r="AL17" s="26"/>
    </row>
    <row r="18" spans="1:38" ht="17.45" x14ac:dyDescent="0.3">
      <c r="A18" s="109" t="s">
        <v>20</v>
      </c>
      <c r="B18" s="61">
        <f>SUM(B12:B17)</f>
        <v>118</v>
      </c>
      <c r="C18" s="2">
        <f>SUM(C12:C17)</f>
        <v>104</v>
      </c>
      <c r="D18" s="114">
        <f t="shared" ref="D18:AB18" si="9">SUM(D12:D17)</f>
        <v>222</v>
      </c>
      <c r="E18" s="61">
        <f t="shared" si="9"/>
        <v>119</v>
      </c>
      <c r="F18" s="2">
        <f t="shared" si="9"/>
        <v>107</v>
      </c>
      <c r="G18" s="114">
        <f t="shared" si="9"/>
        <v>226</v>
      </c>
      <c r="H18" s="61">
        <f t="shared" si="9"/>
        <v>107</v>
      </c>
      <c r="I18" s="2">
        <f t="shared" si="9"/>
        <v>105</v>
      </c>
      <c r="J18" s="114">
        <f t="shared" si="9"/>
        <v>212</v>
      </c>
      <c r="K18" s="61">
        <f t="shared" si="9"/>
        <v>101</v>
      </c>
      <c r="L18" s="2">
        <f t="shared" si="9"/>
        <v>100</v>
      </c>
      <c r="M18" s="114">
        <f t="shared" si="9"/>
        <v>201</v>
      </c>
      <c r="N18" s="61">
        <f t="shared" si="9"/>
        <v>112</v>
      </c>
      <c r="O18" s="2">
        <f t="shared" si="9"/>
        <v>119</v>
      </c>
      <c r="P18" s="114">
        <f t="shared" si="9"/>
        <v>231</v>
      </c>
      <c r="Q18" s="61">
        <f t="shared" ref="Q18" si="10">SUM(Q12:Q17)</f>
        <v>112</v>
      </c>
      <c r="R18" s="2">
        <f t="shared" ref="R18" si="11">SUM(R12:R17)</f>
        <v>120</v>
      </c>
      <c r="S18" s="114">
        <f t="shared" ref="S18" si="12">SUM(S12:S17)</f>
        <v>232</v>
      </c>
      <c r="T18" s="61">
        <f t="shared" si="9"/>
        <v>126</v>
      </c>
      <c r="U18" s="2">
        <f t="shared" si="9"/>
        <v>127</v>
      </c>
      <c r="V18" s="114">
        <f t="shared" si="9"/>
        <v>253</v>
      </c>
      <c r="W18" s="61">
        <f t="shared" si="9"/>
        <v>132</v>
      </c>
      <c r="X18" s="2">
        <f t="shared" si="9"/>
        <v>137</v>
      </c>
      <c r="Y18" s="114">
        <f t="shared" si="9"/>
        <v>269</v>
      </c>
      <c r="Z18" s="61">
        <f t="shared" si="9"/>
        <v>131</v>
      </c>
      <c r="AA18" s="2">
        <f t="shared" si="9"/>
        <v>131</v>
      </c>
      <c r="AB18" s="114">
        <f t="shared" si="9"/>
        <v>262</v>
      </c>
      <c r="AC18" s="154">
        <f>SUM(AC12:AC17)</f>
        <v>137</v>
      </c>
      <c r="AD18" s="154">
        <f t="shared" ref="AD18:AE18" si="13">SUM(AD12:AD17)</f>
        <v>122</v>
      </c>
      <c r="AE18" s="159">
        <f t="shared" si="13"/>
        <v>259</v>
      </c>
      <c r="AF18" s="154"/>
      <c r="AG18" s="154"/>
      <c r="AH18" s="154"/>
      <c r="AI18" s="26"/>
      <c r="AJ18" s="26"/>
      <c r="AK18" s="26"/>
      <c r="AL18" s="26"/>
    </row>
    <row r="19" spans="1:38" ht="16.899999999999999" thickBot="1" x14ac:dyDescent="0.35">
      <c r="A19" s="110" t="s">
        <v>19</v>
      </c>
      <c r="B19" s="95">
        <f>SUM(B11:B17)</f>
        <v>131</v>
      </c>
      <c r="C19" s="96">
        <f t="shared" ref="C19:AB19" si="14">SUM(C11:C17)</f>
        <v>111</v>
      </c>
      <c r="D19" s="97">
        <f t="shared" si="14"/>
        <v>242</v>
      </c>
      <c r="E19" s="95">
        <f t="shared" si="14"/>
        <v>132</v>
      </c>
      <c r="F19" s="96">
        <f t="shared" si="14"/>
        <v>126</v>
      </c>
      <c r="G19" s="97">
        <f t="shared" si="14"/>
        <v>258</v>
      </c>
      <c r="H19" s="95">
        <f t="shared" si="14"/>
        <v>112</v>
      </c>
      <c r="I19" s="96">
        <f t="shared" si="14"/>
        <v>116</v>
      </c>
      <c r="J19" s="97">
        <f t="shared" si="14"/>
        <v>228</v>
      </c>
      <c r="K19" s="95">
        <f t="shared" si="14"/>
        <v>107</v>
      </c>
      <c r="L19" s="96">
        <f t="shared" si="14"/>
        <v>109</v>
      </c>
      <c r="M19" s="97">
        <f t="shared" si="14"/>
        <v>216</v>
      </c>
      <c r="N19" s="95">
        <f t="shared" si="14"/>
        <v>129</v>
      </c>
      <c r="O19" s="96">
        <f t="shared" si="14"/>
        <v>131</v>
      </c>
      <c r="P19" s="97">
        <f t="shared" si="14"/>
        <v>260</v>
      </c>
      <c r="Q19" s="95">
        <f t="shared" ref="Q19:S19" si="15">SUM(Q11:Q17)</f>
        <v>127</v>
      </c>
      <c r="R19" s="96">
        <f t="shared" si="15"/>
        <v>134</v>
      </c>
      <c r="S19" s="97">
        <f t="shared" si="15"/>
        <v>261</v>
      </c>
      <c r="T19" s="95">
        <f t="shared" si="14"/>
        <v>143</v>
      </c>
      <c r="U19" s="96">
        <f t="shared" si="14"/>
        <v>148</v>
      </c>
      <c r="V19" s="97">
        <f t="shared" si="14"/>
        <v>291</v>
      </c>
      <c r="W19" s="95">
        <f t="shared" si="14"/>
        <v>147</v>
      </c>
      <c r="X19" s="96">
        <f t="shared" si="14"/>
        <v>151</v>
      </c>
      <c r="Y19" s="97">
        <f t="shared" si="14"/>
        <v>298</v>
      </c>
      <c r="Z19" s="95">
        <f t="shared" si="14"/>
        <v>155</v>
      </c>
      <c r="AA19" s="96">
        <f t="shared" si="14"/>
        <v>142</v>
      </c>
      <c r="AB19" s="97">
        <f t="shared" si="14"/>
        <v>297</v>
      </c>
      <c r="AC19" s="154">
        <v>158</v>
      </c>
      <c r="AD19" s="154">
        <v>138</v>
      </c>
      <c r="AE19" s="157">
        <v>296</v>
      </c>
      <c r="AF19" s="2"/>
      <c r="AG19" s="2"/>
      <c r="AH19" s="2"/>
    </row>
    <row r="22" spans="1:38" ht="14.45" x14ac:dyDescent="0.3">
      <c r="AF22" s="150"/>
      <c r="AG22" s="150"/>
      <c r="AH22" s="150"/>
    </row>
    <row r="23" spans="1:38" ht="14.45" x14ac:dyDescent="0.3">
      <c r="AF23" s="149"/>
      <c r="AG23" s="149"/>
      <c r="AH23" s="152"/>
    </row>
    <row r="24" spans="1:38" ht="14.45" x14ac:dyDescent="0.3">
      <c r="AF24" s="149"/>
      <c r="AG24" s="149"/>
      <c r="AH24" s="152"/>
    </row>
    <row r="25" spans="1:38" ht="14.45" x14ac:dyDescent="0.3">
      <c r="AF25" s="149"/>
      <c r="AG25" s="149"/>
      <c r="AH25" s="152"/>
    </row>
    <row r="26" spans="1:38" ht="14.45" x14ac:dyDescent="0.3">
      <c r="AF26" s="149"/>
      <c r="AG26" s="149"/>
      <c r="AH26" s="152"/>
    </row>
    <row r="27" spans="1:38" x14ac:dyDescent="0.25">
      <c r="AF27" s="149"/>
      <c r="AG27" s="149"/>
      <c r="AH27" s="152"/>
    </row>
    <row r="28" spans="1:38" x14ac:dyDescent="0.25">
      <c r="AF28" s="151"/>
      <c r="AG28" s="151"/>
      <c r="AH28" s="152"/>
    </row>
    <row r="29" spans="1:38" x14ac:dyDescent="0.25">
      <c r="AF29" s="151"/>
      <c r="AG29" s="151"/>
      <c r="AH29" s="151"/>
    </row>
  </sheetData>
  <mergeCells count="19">
    <mergeCell ref="A1:AH1"/>
    <mergeCell ref="A2:AH2"/>
    <mergeCell ref="A8:AH8"/>
    <mergeCell ref="A7:AH7"/>
    <mergeCell ref="AC9:AE9"/>
    <mergeCell ref="AF9:AH9"/>
    <mergeCell ref="A9:A10"/>
    <mergeCell ref="A3:AH3"/>
    <mergeCell ref="A4:AH4"/>
    <mergeCell ref="A5:AH5"/>
    <mergeCell ref="B9:D9"/>
    <mergeCell ref="W9:Y9"/>
    <mergeCell ref="Z9:AB9"/>
    <mergeCell ref="E9:G9"/>
    <mergeCell ref="H9:J9"/>
    <mergeCell ref="K9:M9"/>
    <mergeCell ref="N9:P9"/>
    <mergeCell ref="T9:V9"/>
    <mergeCell ref="Q9:S9"/>
  </mergeCells>
  <pageMargins left="0.48" right="0.7" top="0.75" bottom="0.75" header="0.3" footer="0.3"/>
  <pageSetup paperSize="5" orientation="landscape" horizontalDpi="4294967293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opLeftCell="A7" workbookViewId="0">
      <selection activeCell="J22" sqref="J22"/>
    </sheetView>
  </sheetViews>
  <sheetFormatPr defaultRowHeight="15" x14ac:dyDescent="0.25"/>
  <cols>
    <col min="1" max="1" width="9.85546875" customWidth="1"/>
    <col min="2" max="22" width="6" customWidth="1"/>
  </cols>
  <sheetData>
    <row r="1" spans="1:22" ht="12.75" customHeight="1" x14ac:dyDescent="0.25">
      <c r="A1" s="169" t="s">
        <v>70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ht="12.75" customHeight="1" x14ac:dyDescent="0.25">
      <c r="A2" s="169" t="s">
        <v>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13.5" customHeight="1" x14ac:dyDescent="0.25">
      <c r="A3" s="169" t="s">
        <v>72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</row>
    <row r="4" spans="1:22" ht="12.75" customHeight="1" x14ac:dyDescent="0.25">
      <c r="A4" s="169" t="s">
        <v>73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5" spans="1:22" ht="13.5" customHeight="1" x14ac:dyDescent="0.25">
      <c r="A5" s="174" t="s">
        <v>74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ht="10.5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22" ht="21" x14ac:dyDescent="0.35">
      <c r="A7" s="171" t="s">
        <v>81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</row>
    <row r="8" spans="1:22" ht="5.25" customHeight="1" thickBot="1" x14ac:dyDescent="0.35"/>
    <row r="9" spans="1:22" x14ac:dyDescent="0.25">
      <c r="A9" s="192"/>
      <c r="B9" s="188" t="s">
        <v>4</v>
      </c>
      <c r="C9" s="189"/>
      <c r="D9" s="190"/>
      <c r="E9" s="188" t="s">
        <v>21</v>
      </c>
      <c r="F9" s="189"/>
      <c r="G9" s="190"/>
      <c r="H9" s="188" t="s">
        <v>5</v>
      </c>
      <c r="I9" s="189"/>
      <c r="J9" s="190"/>
      <c r="K9" s="188" t="s">
        <v>6</v>
      </c>
      <c r="L9" s="189"/>
      <c r="M9" s="190"/>
      <c r="N9" s="188" t="s">
        <v>7</v>
      </c>
      <c r="O9" s="189"/>
      <c r="P9" s="190"/>
      <c r="Q9" s="188" t="s">
        <v>100</v>
      </c>
      <c r="R9" s="189"/>
      <c r="S9" s="190"/>
      <c r="T9" s="188" t="s">
        <v>101</v>
      </c>
      <c r="U9" s="189"/>
      <c r="V9" s="190"/>
    </row>
    <row r="10" spans="1:22" x14ac:dyDescent="0.25">
      <c r="A10" s="193"/>
      <c r="B10" s="84" t="s">
        <v>16</v>
      </c>
      <c r="C10" s="128" t="s">
        <v>17</v>
      </c>
      <c r="D10" s="94" t="s">
        <v>15</v>
      </c>
      <c r="E10" s="93" t="s">
        <v>16</v>
      </c>
      <c r="F10" s="128" t="s">
        <v>17</v>
      </c>
      <c r="G10" s="94" t="s">
        <v>15</v>
      </c>
      <c r="H10" s="93" t="s">
        <v>16</v>
      </c>
      <c r="I10" s="128" t="s">
        <v>17</v>
      </c>
      <c r="J10" s="94" t="s">
        <v>15</v>
      </c>
      <c r="K10" s="93" t="s">
        <v>16</v>
      </c>
      <c r="L10" s="128" t="s">
        <v>17</v>
      </c>
      <c r="M10" s="94" t="s">
        <v>15</v>
      </c>
      <c r="N10" s="93" t="s">
        <v>16</v>
      </c>
      <c r="O10" s="128" t="s">
        <v>17</v>
      </c>
      <c r="P10" s="94" t="s">
        <v>15</v>
      </c>
      <c r="Q10" s="93" t="s">
        <v>16</v>
      </c>
      <c r="R10" s="128" t="s">
        <v>17</v>
      </c>
      <c r="S10" s="94" t="s">
        <v>15</v>
      </c>
      <c r="T10" s="93" t="s">
        <v>16</v>
      </c>
      <c r="U10" s="128" t="s">
        <v>17</v>
      </c>
      <c r="V10" s="94" t="s">
        <v>15</v>
      </c>
    </row>
    <row r="11" spans="1:22" ht="14.45" x14ac:dyDescent="0.3">
      <c r="A11" s="104" t="s">
        <v>31</v>
      </c>
      <c r="B11" s="101"/>
      <c r="C11" s="47"/>
      <c r="D11" s="102"/>
      <c r="E11" s="61"/>
      <c r="F11" s="2"/>
      <c r="G11" s="102"/>
      <c r="H11" s="61"/>
      <c r="I11" s="2"/>
      <c r="J11" s="102"/>
      <c r="K11" s="61"/>
      <c r="L11" s="2"/>
      <c r="M11" s="134"/>
      <c r="N11" s="2"/>
      <c r="O11" s="2"/>
      <c r="P11" s="2"/>
      <c r="Q11" s="136"/>
      <c r="R11" s="2"/>
      <c r="S11" s="113">
        <f>Q11+R11</f>
        <v>0</v>
      </c>
      <c r="T11" s="61"/>
      <c r="U11" s="2"/>
      <c r="V11" s="62"/>
    </row>
    <row r="12" spans="1:22" ht="14.45" x14ac:dyDescent="0.3">
      <c r="A12" s="105" t="s">
        <v>32</v>
      </c>
      <c r="B12" s="101">
        <v>8</v>
      </c>
      <c r="C12" s="47">
        <v>4</v>
      </c>
      <c r="D12" s="130">
        <f>B12+C12</f>
        <v>12</v>
      </c>
      <c r="E12" s="61">
        <v>3</v>
      </c>
      <c r="F12" s="2">
        <v>6</v>
      </c>
      <c r="G12" s="130">
        <f>E12+F12</f>
        <v>9</v>
      </c>
      <c r="H12" s="61"/>
      <c r="I12" s="2"/>
      <c r="J12" s="102"/>
      <c r="K12" s="61">
        <v>3</v>
      </c>
      <c r="L12" s="2">
        <v>6</v>
      </c>
      <c r="M12" s="134">
        <f>K12+L12</f>
        <v>9</v>
      </c>
      <c r="N12" s="2"/>
      <c r="O12" s="2"/>
      <c r="P12" s="2"/>
      <c r="Q12" s="136"/>
      <c r="R12" s="2"/>
      <c r="S12" s="113">
        <f t="shared" ref="S12:S18" si="0">Q12+R12</f>
        <v>0</v>
      </c>
      <c r="T12" s="61"/>
      <c r="U12" s="2"/>
      <c r="V12" s="62"/>
    </row>
    <row r="13" spans="1:22" ht="14.45" x14ac:dyDescent="0.3">
      <c r="A13" s="106" t="s">
        <v>33</v>
      </c>
      <c r="B13" s="101">
        <v>7</v>
      </c>
      <c r="C13" s="47">
        <v>2</v>
      </c>
      <c r="D13" s="130">
        <f t="shared" ref="D13:D19" si="1">B13+C13</f>
        <v>9</v>
      </c>
      <c r="E13" s="61">
        <v>4</v>
      </c>
      <c r="F13" s="2">
        <v>3</v>
      </c>
      <c r="G13" s="130">
        <f t="shared" ref="G13:G17" si="2">E13+F13</f>
        <v>7</v>
      </c>
      <c r="H13" s="61"/>
      <c r="I13" s="2"/>
      <c r="J13" s="102"/>
      <c r="K13" s="61">
        <v>4</v>
      </c>
      <c r="L13" s="2">
        <v>3</v>
      </c>
      <c r="M13" s="134">
        <f t="shared" ref="M13:M19" si="3">K13+L13</f>
        <v>7</v>
      </c>
      <c r="N13" s="2"/>
      <c r="O13" s="2"/>
      <c r="P13" s="2"/>
      <c r="Q13" s="136">
        <v>1</v>
      </c>
      <c r="R13" s="2"/>
      <c r="S13" s="113">
        <f t="shared" si="0"/>
        <v>1</v>
      </c>
      <c r="T13" s="61"/>
      <c r="U13" s="2"/>
      <c r="V13" s="62"/>
    </row>
    <row r="14" spans="1:22" ht="14.45" x14ac:dyDescent="0.3">
      <c r="A14" s="105" t="s">
        <v>34</v>
      </c>
      <c r="B14" s="101"/>
      <c r="C14" s="47"/>
      <c r="D14" s="130"/>
      <c r="E14" s="61">
        <v>1</v>
      </c>
      <c r="F14" s="2"/>
      <c r="G14" s="130">
        <f t="shared" si="2"/>
        <v>1</v>
      </c>
      <c r="H14" s="61"/>
      <c r="I14" s="2"/>
      <c r="J14" s="102"/>
      <c r="K14" s="61">
        <v>1</v>
      </c>
      <c r="L14" s="2"/>
      <c r="M14" s="134">
        <f t="shared" si="3"/>
        <v>1</v>
      </c>
      <c r="N14" s="2"/>
      <c r="O14" s="2"/>
      <c r="P14" s="2"/>
      <c r="Q14" s="136"/>
      <c r="R14" s="2"/>
      <c r="S14" s="113">
        <f t="shared" si="0"/>
        <v>0</v>
      </c>
      <c r="T14" s="61"/>
      <c r="U14" s="2"/>
      <c r="V14" s="62"/>
    </row>
    <row r="15" spans="1:22" ht="14.45" x14ac:dyDescent="0.3">
      <c r="A15" s="105" t="s">
        <v>35</v>
      </c>
      <c r="B15" s="101">
        <v>0</v>
      </c>
      <c r="C15" s="47">
        <v>2</v>
      </c>
      <c r="D15" s="130">
        <f t="shared" si="1"/>
        <v>2</v>
      </c>
      <c r="E15" s="61">
        <v>2</v>
      </c>
      <c r="F15" s="2"/>
      <c r="G15" s="130">
        <f t="shared" si="2"/>
        <v>2</v>
      </c>
      <c r="H15" s="61"/>
      <c r="I15" s="2"/>
      <c r="J15" s="102"/>
      <c r="K15" s="61">
        <v>2</v>
      </c>
      <c r="L15" s="2"/>
      <c r="M15" s="134">
        <f t="shared" si="3"/>
        <v>2</v>
      </c>
      <c r="N15" s="2"/>
      <c r="O15" s="2"/>
      <c r="P15" s="2"/>
      <c r="Q15" s="136"/>
      <c r="R15" s="2"/>
      <c r="S15" s="113">
        <f t="shared" si="0"/>
        <v>0</v>
      </c>
      <c r="T15" s="61"/>
      <c r="U15" s="2"/>
      <c r="V15" s="62"/>
    </row>
    <row r="16" spans="1:22" ht="14.45" x14ac:dyDescent="0.3">
      <c r="A16" s="105" t="s">
        <v>36</v>
      </c>
      <c r="B16" s="101">
        <v>1</v>
      </c>
      <c r="C16" s="47"/>
      <c r="D16" s="130">
        <f t="shared" si="1"/>
        <v>1</v>
      </c>
      <c r="E16" s="61">
        <v>3</v>
      </c>
      <c r="F16" s="2"/>
      <c r="G16" s="130">
        <f t="shared" si="2"/>
        <v>3</v>
      </c>
      <c r="H16" s="61"/>
      <c r="I16" s="2"/>
      <c r="J16" s="102"/>
      <c r="K16" s="61">
        <v>3</v>
      </c>
      <c r="L16" s="2"/>
      <c r="M16" s="134">
        <f t="shared" si="3"/>
        <v>3</v>
      </c>
      <c r="N16" s="2"/>
      <c r="O16" s="2"/>
      <c r="P16" s="2"/>
      <c r="Q16" s="136"/>
      <c r="R16" s="2">
        <v>2</v>
      </c>
      <c r="S16" s="113">
        <f t="shared" si="0"/>
        <v>2</v>
      </c>
      <c r="T16" s="61"/>
      <c r="U16" s="2"/>
      <c r="V16" s="62"/>
    </row>
    <row r="17" spans="1:22" ht="14.45" x14ac:dyDescent="0.3">
      <c r="A17" s="105" t="s">
        <v>37</v>
      </c>
      <c r="B17" s="101"/>
      <c r="C17" s="47"/>
      <c r="D17" s="130"/>
      <c r="E17" s="61">
        <v>1</v>
      </c>
      <c r="F17" s="2"/>
      <c r="G17" s="130">
        <f t="shared" si="2"/>
        <v>1</v>
      </c>
      <c r="H17" s="61"/>
      <c r="I17" s="2"/>
      <c r="J17" s="102"/>
      <c r="K17" s="61">
        <v>1</v>
      </c>
      <c r="L17" s="2"/>
      <c r="M17" s="134">
        <f t="shared" si="3"/>
        <v>1</v>
      </c>
      <c r="N17" s="2"/>
      <c r="O17" s="2"/>
      <c r="P17" s="2"/>
      <c r="Q17" s="136"/>
      <c r="R17" s="2"/>
      <c r="S17" s="113">
        <f t="shared" si="0"/>
        <v>0</v>
      </c>
      <c r="T17" s="61"/>
      <c r="U17" s="2"/>
      <c r="V17" s="62"/>
    </row>
    <row r="18" spans="1:22" ht="14.45" x14ac:dyDescent="0.3">
      <c r="A18" s="105" t="s">
        <v>38</v>
      </c>
      <c r="B18" s="101"/>
      <c r="C18" s="47"/>
      <c r="D18" s="130"/>
      <c r="E18" s="61"/>
      <c r="F18" s="2"/>
      <c r="G18" s="130"/>
      <c r="H18" s="61"/>
      <c r="I18" s="2"/>
      <c r="J18" s="102"/>
      <c r="K18" s="61"/>
      <c r="L18" s="2"/>
      <c r="M18" s="134"/>
      <c r="N18" s="2"/>
      <c r="O18" s="2"/>
      <c r="P18" s="2"/>
      <c r="Q18" s="136"/>
      <c r="R18" s="2"/>
      <c r="S18" s="113">
        <f t="shared" si="0"/>
        <v>0</v>
      </c>
      <c r="T18" s="61"/>
      <c r="U18" s="2"/>
      <c r="V18" s="62"/>
    </row>
    <row r="19" spans="1:22" thickBot="1" x14ac:dyDescent="0.35">
      <c r="A19" s="107" t="s">
        <v>15</v>
      </c>
      <c r="B19" s="132">
        <f>SUM(B11:B18)</f>
        <v>16</v>
      </c>
      <c r="C19" s="133">
        <f>SUM(C11:C18)</f>
        <v>8</v>
      </c>
      <c r="D19" s="131">
        <f t="shared" si="1"/>
        <v>24</v>
      </c>
      <c r="E19" s="69">
        <f>SUM(E11:E18)</f>
        <v>14</v>
      </c>
      <c r="F19" s="70">
        <f>SUM(F11:F18)</f>
        <v>9</v>
      </c>
      <c r="G19" s="131">
        <f t="shared" ref="G19" si="4">E19+F19</f>
        <v>23</v>
      </c>
      <c r="H19" s="95"/>
      <c r="I19" s="96"/>
      <c r="J19" s="103"/>
      <c r="K19" s="69">
        <f>SUM(K11:K18)</f>
        <v>14</v>
      </c>
      <c r="L19" s="70">
        <f>SUM(L11:L18)</f>
        <v>9</v>
      </c>
      <c r="M19" s="135">
        <f t="shared" si="3"/>
        <v>23</v>
      </c>
      <c r="N19" s="96"/>
      <c r="O19" s="96"/>
      <c r="P19" s="96"/>
      <c r="Q19" s="137">
        <f>SUM(Q11:Q18)</f>
        <v>1</v>
      </c>
      <c r="R19" s="69">
        <f t="shared" ref="R19:S19" si="5">SUM(R11:R18)</f>
        <v>2</v>
      </c>
      <c r="S19" s="69">
        <f t="shared" si="5"/>
        <v>3</v>
      </c>
      <c r="T19" s="95"/>
      <c r="U19" s="96"/>
      <c r="V19" s="97"/>
    </row>
  </sheetData>
  <mergeCells count="14">
    <mergeCell ref="A1:V1"/>
    <mergeCell ref="A2:V2"/>
    <mergeCell ref="A3:V3"/>
    <mergeCell ref="A4:V4"/>
    <mergeCell ref="A5:V5"/>
    <mergeCell ref="A7:V7"/>
    <mergeCell ref="A9:A10"/>
    <mergeCell ref="B9:D9"/>
    <mergeCell ref="H9:J9"/>
    <mergeCell ref="K9:M9"/>
    <mergeCell ref="N9:P9"/>
    <mergeCell ref="Q9:S9"/>
    <mergeCell ref="T9:V9"/>
    <mergeCell ref="E9:G9"/>
  </mergeCells>
  <pageMargins left="0.7" right="0.7" top="0.75" bottom="0.75" header="0.3" footer="0.3"/>
  <pageSetup paperSize="5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view="pageBreakPreview" topLeftCell="A7" zoomScaleNormal="100" zoomScaleSheetLayoutView="100" workbookViewId="0">
      <selection activeCell="O21" sqref="O21"/>
    </sheetView>
  </sheetViews>
  <sheetFormatPr defaultRowHeight="15" x14ac:dyDescent="0.25"/>
  <cols>
    <col min="1" max="22" width="5.85546875" customWidth="1"/>
  </cols>
  <sheetData>
    <row r="1" spans="1:22" ht="14.25" customHeight="1" x14ac:dyDescent="0.25">
      <c r="A1" s="169" t="s">
        <v>70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ht="12" customHeight="1" x14ac:dyDescent="0.25">
      <c r="A2" s="169" t="s">
        <v>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13.5" customHeight="1" x14ac:dyDescent="0.25">
      <c r="A3" s="169" t="s">
        <v>72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</row>
    <row r="4" spans="1:22" ht="12.75" customHeight="1" x14ac:dyDescent="0.25">
      <c r="A4" s="169" t="s">
        <v>73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5" spans="1:22" ht="12.75" customHeight="1" x14ac:dyDescent="0.25">
      <c r="A5" s="174" t="s">
        <v>74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ht="6.75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22" ht="21" x14ac:dyDescent="0.35">
      <c r="A7" s="171" t="s">
        <v>82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</row>
    <row r="8" spans="1:22" ht="6" customHeight="1" thickBot="1" x14ac:dyDescent="0.3"/>
    <row r="9" spans="1:22" x14ac:dyDescent="0.25">
      <c r="A9" s="191"/>
      <c r="B9" s="188" t="s">
        <v>3</v>
      </c>
      <c r="C9" s="189"/>
      <c r="D9" s="190"/>
      <c r="E9" s="188" t="s">
        <v>4</v>
      </c>
      <c r="F9" s="189"/>
      <c r="G9" s="190"/>
      <c r="H9" s="188" t="s">
        <v>21</v>
      </c>
      <c r="I9" s="189"/>
      <c r="J9" s="190"/>
      <c r="K9" s="188" t="s">
        <v>6</v>
      </c>
      <c r="L9" s="189"/>
      <c r="M9" s="190"/>
      <c r="N9" s="188" t="s">
        <v>7</v>
      </c>
      <c r="O9" s="189"/>
      <c r="P9" s="190"/>
      <c r="Q9" s="188" t="s">
        <v>100</v>
      </c>
      <c r="R9" s="189"/>
      <c r="S9" s="190"/>
      <c r="T9" s="188" t="s">
        <v>101</v>
      </c>
      <c r="U9" s="189"/>
      <c r="V9" s="190"/>
    </row>
    <row r="10" spans="1:22" x14ac:dyDescent="0.25">
      <c r="A10" s="179"/>
      <c r="B10" s="93" t="s">
        <v>16</v>
      </c>
      <c r="C10" s="83" t="s">
        <v>17</v>
      </c>
      <c r="D10" s="94" t="s">
        <v>15</v>
      </c>
      <c r="E10" s="93" t="s">
        <v>16</v>
      </c>
      <c r="F10" s="83" t="s">
        <v>17</v>
      </c>
      <c r="G10" s="94" t="s">
        <v>15</v>
      </c>
      <c r="H10" s="93" t="s">
        <v>16</v>
      </c>
      <c r="I10" s="83" t="s">
        <v>17</v>
      </c>
      <c r="J10" s="94" t="s">
        <v>15</v>
      </c>
      <c r="K10" s="93" t="s">
        <v>16</v>
      </c>
      <c r="L10" s="83" t="s">
        <v>17</v>
      </c>
      <c r="M10" s="94" t="s">
        <v>15</v>
      </c>
      <c r="N10" s="93" t="s">
        <v>16</v>
      </c>
      <c r="O10" s="83" t="s">
        <v>17</v>
      </c>
      <c r="P10" s="94" t="s">
        <v>15</v>
      </c>
      <c r="Q10" s="93" t="s">
        <v>16</v>
      </c>
      <c r="R10" s="83" t="s">
        <v>17</v>
      </c>
      <c r="S10" s="94" t="s">
        <v>15</v>
      </c>
      <c r="T10" s="93" t="s">
        <v>16</v>
      </c>
      <c r="U10" s="83" t="s">
        <v>17</v>
      </c>
      <c r="V10" s="94" t="s">
        <v>15</v>
      </c>
    </row>
    <row r="11" spans="1:22" ht="25.5" x14ac:dyDescent="0.25">
      <c r="A11" s="89" t="s">
        <v>31</v>
      </c>
      <c r="B11" s="61"/>
      <c r="C11" s="2"/>
      <c r="D11" s="62"/>
      <c r="E11" s="61"/>
      <c r="F11" s="2"/>
      <c r="G11" s="62"/>
      <c r="H11" s="93"/>
      <c r="I11" s="83"/>
      <c r="J11" s="94"/>
      <c r="K11" s="61"/>
      <c r="L11" s="2"/>
      <c r="M11" s="62"/>
      <c r="N11" s="61"/>
      <c r="O11" s="2"/>
      <c r="P11" s="62"/>
      <c r="Q11" s="61"/>
      <c r="R11" s="2"/>
      <c r="S11" s="62"/>
      <c r="T11" s="61"/>
      <c r="U11" s="2"/>
      <c r="V11" s="62"/>
    </row>
    <row r="12" spans="1:22" x14ac:dyDescent="0.25">
      <c r="A12" s="90" t="s">
        <v>32</v>
      </c>
      <c r="B12" s="61"/>
      <c r="C12" s="2"/>
      <c r="D12" s="62"/>
      <c r="E12" s="61"/>
      <c r="F12" s="2"/>
      <c r="G12" s="62"/>
      <c r="H12" s="93"/>
      <c r="I12" s="83"/>
      <c r="J12" s="94"/>
      <c r="K12" s="61"/>
      <c r="L12" s="2"/>
      <c r="M12" s="62"/>
      <c r="N12" s="61"/>
      <c r="O12" s="2"/>
      <c r="P12" s="62"/>
      <c r="Q12" s="61"/>
      <c r="R12" s="2"/>
      <c r="S12" s="62"/>
      <c r="T12" s="61"/>
      <c r="U12" s="2"/>
      <c r="V12" s="62"/>
    </row>
    <row r="13" spans="1:22" x14ac:dyDescent="0.25">
      <c r="A13" s="91" t="s">
        <v>33</v>
      </c>
      <c r="B13" s="61"/>
      <c r="C13" s="2"/>
      <c r="D13" s="62"/>
      <c r="E13" s="61"/>
      <c r="F13" s="2"/>
      <c r="G13" s="62"/>
      <c r="H13" s="93"/>
      <c r="I13" s="83"/>
      <c r="J13" s="94"/>
      <c r="K13" s="61"/>
      <c r="L13" s="2"/>
      <c r="M13" s="62"/>
      <c r="N13" s="61"/>
      <c r="O13" s="2"/>
      <c r="P13" s="62"/>
      <c r="Q13" s="61"/>
      <c r="R13" s="2"/>
      <c r="S13" s="62"/>
      <c r="T13" s="61"/>
      <c r="U13" s="2"/>
      <c r="V13" s="62"/>
    </row>
    <row r="14" spans="1:22" x14ac:dyDescent="0.25">
      <c r="A14" s="90" t="s">
        <v>34</v>
      </c>
      <c r="B14" s="61"/>
      <c r="C14" s="2"/>
      <c r="D14" s="62"/>
      <c r="E14" s="61"/>
      <c r="F14" s="2"/>
      <c r="G14" s="62"/>
      <c r="H14" s="93">
        <v>1</v>
      </c>
      <c r="I14" s="83"/>
      <c r="J14" s="94">
        <f t="shared" ref="J14" si="0">H14+I14</f>
        <v>1</v>
      </c>
      <c r="K14" s="61"/>
      <c r="L14" s="2"/>
      <c r="M14" s="62"/>
      <c r="N14" s="61"/>
      <c r="O14" s="2"/>
      <c r="P14" s="62"/>
      <c r="Q14" s="61"/>
      <c r="R14" s="2"/>
      <c r="S14" s="62"/>
      <c r="T14" s="61"/>
      <c r="U14" s="2"/>
      <c r="V14" s="62"/>
    </row>
    <row r="15" spans="1:22" x14ac:dyDescent="0.25">
      <c r="A15" s="90" t="s">
        <v>35</v>
      </c>
      <c r="B15" s="61"/>
      <c r="C15" s="2"/>
      <c r="D15" s="62"/>
      <c r="E15" s="61"/>
      <c r="F15" s="2"/>
      <c r="G15" s="62"/>
      <c r="H15" s="93"/>
      <c r="I15" s="83"/>
      <c r="J15" s="94"/>
      <c r="K15" s="61"/>
      <c r="L15" s="2"/>
      <c r="M15" s="62"/>
      <c r="N15" s="61"/>
      <c r="O15" s="2"/>
      <c r="P15" s="62"/>
      <c r="Q15" s="61"/>
      <c r="R15" s="2"/>
      <c r="S15" s="62"/>
      <c r="T15" s="61"/>
      <c r="U15" s="2"/>
      <c r="V15" s="62"/>
    </row>
    <row r="16" spans="1:22" x14ac:dyDescent="0.25">
      <c r="A16" s="90" t="s">
        <v>36</v>
      </c>
      <c r="B16" s="61"/>
      <c r="C16" s="2"/>
      <c r="D16" s="62"/>
      <c r="E16" s="61"/>
      <c r="F16" s="2"/>
      <c r="G16" s="62"/>
      <c r="H16" s="93"/>
      <c r="I16" s="83"/>
      <c r="J16" s="94"/>
      <c r="K16" s="61"/>
      <c r="L16" s="2"/>
      <c r="M16" s="62"/>
      <c r="N16" s="61"/>
      <c r="O16" s="2"/>
      <c r="P16" s="62"/>
      <c r="Q16" s="61"/>
      <c r="R16" s="2"/>
      <c r="S16" s="62"/>
      <c r="T16" s="61"/>
      <c r="U16" s="2"/>
      <c r="V16" s="62"/>
    </row>
    <row r="17" spans="1:22" x14ac:dyDescent="0.25">
      <c r="A17" s="90" t="s">
        <v>37</v>
      </c>
      <c r="B17" s="61"/>
      <c r="C17" s="2"/>
      <c r="D17" s="62"/>
      <c r="E17" s="61"/>
      <c r="F17" s="2"/>
      <c r="G17" s="62"/>
      <c r="H17" s="93"/>
      <c r="I17" s="83"/>
      <c r="J17" s="94"/>
      <c r="K17" s="61"/>
      <c r="L17" s="2"/>
      <c r="M17" s="62"/>
      <c r="N17" s="61"/>
      <c r="O17" s="2"/>
      <c r="P17" s="62"/>
      <c r="Q17" s="61"/>
      <c r="R17" s="2"/>
      <c r="S17" s="62"/>
      <c r="T17" s="61"/>
      <c r="U17" s="2"/>
      <c r="V17" s="62"/>
    </row>
    <row r="18" spans="1:22" ht="14.45" x14ac:dyDescent="0.3">
      <c r="A18" s="90" t="s">
        <v>38</v>
      </c>
      <c r="B18" s="61"/>
      <c r="C18" s="2"/>
      <c r="D18" s="62"/>
      <c r="E18" s="61"/>
      <c r="F18" s="2"/>
      <c r="G18" s="62"/>
      <c r="H18" s="93"/>
      <c r="I18" s="83"/>
      <c r="J18" s="94"/>
      <c r="K18" s="61"/>
      <c r="L18" s="2"/>
      <c r="M18" s="62"/>
      <c r="N18" s="61"/>
      <c r="O18" s="2"/>
      <c r="P18" s="62"/>
      <c r="Q18" s="61"/>
      <c r="R18" s="2"/>
      <c r="S18" s="62"/>
      <c r="T18" s="61"/>
      <c r="U18" s="2"/>
      <c r="V18" s="62"/>
    </row>
    <row r="19" spans="1:22" thickBot="1" x14ac:dyDescent="0.35">
      <c r="A19" s="92" t="s">
        <v>15</v>
      </c>
      <c r="B19" s="95"/>
      <c r="C19" s="96"/>
      <c r="D19" s="97"/>
      <c r="E19" s="95"/>
      <c r="F19" s="96"/>
      <c r="G19" s="97"/>
      <c r="H19" s="98">
        <v>0</v>
      </c>
      <c r="I19" s="99">
        <v>0</v>
      </c>
      <c r="J19" s="100">
        <f>SUM(J11:J18)</f>
        <v>1</v>
      </c>
      <c r="K19" s="95"/>
      <c r="L19" s="96"/>
      <c r="M19" s="97"/>
      <c r="N19" s="95"/>
      <c r="O19" s="96"/>
      <c r="P19" s="97"/>
      <c r="Q19" s="95"/>
      <c r="R19" s="96"/>
      <c r="S19" s="97"/>
      <c r="T19" s="95"/>
      <c r="U19" s="96"/>
      <c r="V19" s="97"/>
    </row>
  </sheetData>
  <mergeCells count="14">
    <mergeCell ref="Q9:S9"/>
    <mergeCell ref="T9:V9"/>
    <mergeCell ref="A1:V1"/>
    <mergeCell ref="A2:V2"/>
    <mergeCell ref="A3:V3"/>
    <mergeCell ref="A4:V4"/>
    <mergeCell ref="A5:V5"/>
    <mergeCell ref="A7:V7"/>
    <mergeCell ref="B9:D9"/>
    <mergeCell ref="E9:G9"/>
    <mergeCell ref="H9:J9"/>
    <mergeCell ref="K9:M9"/>
    <mergeCell ref="N9:P9"/>
    <mergeCell ref="A9:A10"/>
  </mergeCells>
  <pageMargins left="0.7" right="0.7" top="0.75" bottom="0.75" header="0.3" footer="0.3"/>
  <pageSetup paperSize="5" scale="105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"/>
  <sheetViews>
    <sheetView workbookViewId="0">
      <selection activeCell="G15" sqref="G15"/>
    </sheetView>
  </sheetViews>
  <sheetFormatPr defaultRowHeight="15" x14ac:dyDescent="0.25"/>
  <cols>
    <col min="2" max="22" width="6.140625" customWidth="1"/>
  </cols>
  <sheetData>
    <row r="2" spans="1:22" ht="15.75" thickBot="1" x14ac:dyDescent="0.3"/>
    <row r="3" spans="1:22" x14ac:dyDescent="0.25">
      <c r="A3" s="6" t="s">
        <v>22</v>
      </c>
      <c r="B3" s="197" t="s">
        <v>23</v>
      </c>
      <c r="C3" s="197"/>
      <c r="D3" s="197"/>
      <c r="E3" s="164" t="s">
        <v>25</v>
      </c>
      <c r="F3" s="164"/>
      <c r="G3" s="164"/>
      <c r="H3" s="195" t="s">
        <v>26</v>
      </c>
      <c r="I3" s="195"/>
      <c r="J3" s="195"/>
      <c r="K3" s="195" t="s">
        <v>27</v>
      </c>
      <c r="L3" s="195"/>
      <c r="M3" s="195"/>
      <c r="N3" s="195" t="s">
        <v>28</v>
      </c>
      <c r="O3" s="195"/>
      <c r="P3" s="195"/>
      <c r="Q3" s="195" t="s">
        <v>29</v>
      </c>
      <c r="R3" s="195"/>
      <c r="S3" s="195"/>
      <c r="T3" s="195" t="s">
        <v>30</v>
      </c>
      <c r="U3" s="195"/>
      <c r="V3" s="196"/>
    </row>
    <row r="4" spans="1:22" x14ac:dyDescent="0.25">
      <c r="A4" s="7"/>
      <c r="B4" s="8" t="s">
        <v>16</v>
      </c>
      <c r="C4" s="8" t="s">
        <v>17</v>
      </c>
      <c r="D4" s="8" t="s">
        <v>15</v>
      </c>
      <c r="E4" s="8" t="s">
        <v>16</v>
      </c>
      <c r="F4" s="8" t="s">
        <v>17</v>
      </c>
      <c r="G4" s="8" t="s">
        <v>15</v>
      </c>
      <c r="H4" s="8" t="s">
        <v>16</v>
      </c>
      <c r="I4" s="8" t="s">
        <v>17</v>
      </c>
      <c r="J4" s="8" t="s">
        <v>15</v>
      </c>
      <c r="K4" s="8" t="s">
        <v>16</v>
      </c>
      <c r="L4" s="8" t="s">
        <v>17</v>
      </c>
      <c r="M4" s="8" t="s">
        <v>15</v>
      </c>
      <c r="N4" s="8" t="s">
        <v>16</v>
      </c>
      <c r="O4" s="8" t="s">
        <v>17</v>
      </c>
      <c r="P4" s="8" t="s">
        <v>15</v>
      </c>
      <c r="Q4" s="8" t="s">
        <v>16</v>
      </c>
      <c r="R4" s="8" t="s">
        <v>17</v>
      </c>
      <c r="S4" s="8" t="s">
        <v>15</v>
      </c>
      <c r="T4" s="8" t="s">
        <v>16</v>
      </c>
      <c r="U4" s="8" t="s">
        <v>17</v>
      </c>
      <c r="V4" s="9" t="s">
        <v>15</v>
      </c>
    </row>
    <row r="5" spans="1:22" x14ac:dyDescent="0.25">
      <c r="A5" s="10" t="s">
        <v>31</v>
      </c>
      <c r="B5" s="11">
        <v>15</v>
      </c>
      <c r="C5" s="11">
        <v>14</v>
      </c>
      <c r="D5" s="11">
        <f t="shared" ref="D5:D12" si="0">SUM(B5:C5)</f>
        <v>29</v>
      </c>
      <c r="E5" s="12">
        <v>0</v>
      </c>
      <c r="F5" s="12">
        <v>0</v>
      </c>
      <c r="G5" s="12">
        <f>F5+E5</f>
        <v>0</v>
      </c>
      <c r="H5" s="12">
        <v>0</v>
      </c>
      <c r="I5" s="12">
        <v>0</v>
      </c>
      <c r="J5" s="12">
        <f>I5+H5</f>
        <v>0</v>
      </c>
      <c r="K5" s="12">
        <v>15</v>
      </c>
      <c r="L5" s="12">
        <v>14</v>
      </c>
      <c r="M5" s="12">
        <f>L5+K5</f>
        <v>29</v>
      </c>
      <c r="N5" s="12">
        <v>0</v>
      </c>
      <c r="O5" s="12">
        <v>0</v>
      </c>
      <c r="P5" s="12">
        <f>N5+O5</f>
        <v>0</v>
      </c>
      <c r="Q5" s="13">
        <f t="shared" ref="Q5:R12" si="1">K5-N5</f>
        <v>15</v>
      </c>
      <c r="R5" s="13">
        <f t="shared" si="1"/>
        <v>14</v>
      </c>
      <c r="S5" s="13">
        <f t="shared" ref="S5:S12" si="2">R5+Q5</f>
        <v>29</v>
      </c>
      <c r="T5" s="14"/>
      <c r="U5" s="14"/>
      <c r="V5" s="15"/>
    </row>
    <row r="6" spans="1:22" x14ac:dyDescent="0.25">
      <c r="A6" s="16" t="s">
        <v>32</v>
      </c>
      <c r="B6" s="11">
        <v>27</v>
      </c>
      <c r="C6" s="11">
        <v>33</v>
      </c>
      <c r="D6" s="11">
        <f t="shared" si="0"/>
        <v>60</v>
      </c>
      <c r="E6" s="12">
        <v>0</v>
      </c>
      <c r="F6" s="12">
        <v>0</v>
      </c>
      <c r="G6" s="12">
        <f t="shared" ref="G6:G12" si="3">F6+E6</f>
        <v>0</v>
      </c>
      <c r="H6" s="12">
        <v>0</v>
      </c>
      <c r="I6" s="12">
        <v>0</v>
      </c>
      <c r="J6" s="12">
        <f t="shared" ref="J6:J13" si="4">I6+H6</f>
        <v>0</v>
      </c>
      <c r="K6" s="12">
        <v>27</v>
      </c>
      <c r="L6" s="12">
        <v>33</v>
      </c>
      <c r="M6" s="12">
        <f t="shared" ref="M6:M13" si="5">L6+K6</f>
        <v>60</v>
      </c>
      <c r="N6" s="12">
        <v>0</v>
      </c>
      <c r="O6" s="12">
        <v>0</v>
      </c>
      <c r="P6" s="12">
        <f t="shared" ref="P6:P12" si="6">N6+O6</f>
        <v>0</v>
      </c>
      <c r="Q6" s="13">
        <f t="shared" si="1"/>
        <v>27</v>
      </c>
      <c r="R6" s="13">
        <f t="shared" si="1"/>
        <v>33</v>
      </c>
      <c r="S6" s="13">
        <f t="shared" si="2"/>
        <v>60</v>
      </c>
      <c r="T6" s="14"/>
      <c r="U6" s="14"/>
      <c r="V6" s="15"/>
    </row>
    <row r="7" spans="1:22" x14ac:dyDescent="0.25">
      <c r="A7" s="17" t="s">
        <v>33</v>
      </c>
      <c r="B7" s="18">
        <v>25</v>
      </c>
      <c r="C7" s="18">
        <v>23</v>
      </c>
      <c r="D7" s="18">
        <f t="shared" si="0"/>
        <v>48</v>
      </c>
      <c r="E7" s="13">
        <v>0</v>
      </c>
      <c r="F7" s="13">
        <v>0</v>
      </c>
      <c r="G7" s="13">
        <f t="shared" si="3"/>
        <v>0</v>
      </c>
      <c r="H7" s="13">
        <v>0</v>
      </c>
      <c r="I7" s="13">
        <v>0</v>
      </c>
      <c r="J7" s="13">
        <f t="shared" si="4"/>
        <v>0</v>
      </c>
      <c r="K7" s="13">
        <v>25</v>
      </c>
      <c r="L7" s="13">
        <v>23</v>
      </c>
      <c r="M7" s="13">
        <f t="shared" si="5"/>
        <v>48</v>
      </c>
      <c r="N7" s="13">
        <v>5</v>
      </c>
      <c r="O7" s="13">
        <v>2</v>
      </c>
      <c r="P7" s="13">
        <f t="shared" si="6"/>
        <v>7</v>
      </c>
      <c r="Q7" s="13">
        <f t="shared" si="1"/>
        <v>20</v>
      </c>
      <c r="R7" s="13">
        <f t="shared" si="1"/>
        <v>21</v>
      </c>
      <c r="S7" s="13">
        <f t="shared" si="2"/>
        <v>41</v>
      </c>
      <c r="T7" s="14"/>
      <c r="U7" s="14"/>
      <c r="V7" s="15"/>
    </row>
    <row r="8" spans="1:22" x14ac:dyDescent="0.25">
      <c r="A8" s="16" t="s">
        <v>34</v>
      </c>
      <c r="B8" s="11">
        <v>26</v>
      </c>
      <c r="C8" s="11">
        <v>19</v>
      </c>
      <c r="D8" s="11">
        <f t="shared" si="0"/>
        <v>45</v>
      </c>
      <c r="E8" s="12">
        <v>0</v>
      </c>
      <c r="F8" s="12">
        <v>0</v>
      </c>
      <c r="G8" s="12">
        <f t="shared" si="3"/>
        <v>0</v>
      </c>
      <c r="H8" s="12">
        <v>0</v>
      </c>
      <c r="I8" s="12">
        <v>0</v>
      </c>
      <c r="J8" s="12">
        <f t="shared" si="4"/>
        <v>0</v>
      </c>
      <c r="K8" s="12">
        <v>26</v>
      </c>
      <c r="L8" s="12">
        <v>19</v>
      </c>
      <c r="M8" s="12">
        <f t="shared" si="5"/>
        <v>45</v>
      </c>
      <c r="N8" s="12">
        <v>2</v>
      </c>
      <c r="O8" s="12">
        <v>0</v>
      </c>
      <c r="P8" s="12">
        <f t="shared" si="6"/>
        <v>2</v>
      </c>
      <c r="Q8" s="13">
        <f t="shared" si="1"/>
        <v>24</v>
      </c>
      <c r="R8" s="13">
        <f t="shared" si="1"/>
        <v>19</v>
      </c>
      <c r="S8" s="13">
        <f t="shared" si="2"/>
        <v>43</v>
      </c>
      <c r="T8" s="14"/>
      <c r="U8" s="14"/>
      <c r="V8" s="15"/>
    </row>
    <row r="9" spans="1:22" x14ac:dyDescent="0.25">
      <c r="A9" s="16" t="s">
        <v>35</v>
      </c>
      <c r="B9" s="11">
        <v>22</v>
      </c>
      <c r="C9" s="11">
        <v>23</v>
      </c>
      <c r="D9" s="11">
        <f t="shared" si="0"/>
        <v>45</v>
      </c>
      <c r="E9" s="12">
        <v>0</v>
      </c>
      <c r="F9" s="12">
        <v>0</v>
      </c>
      <c r="G9" s="12">
        <f t="shared" si="3"/>
        <v>0</v>
      </c>
      <c r="H9" s="12">
        <v>0</v>
      </c>
      <c r="I9" s="12">
        <v>0</v>
      </c>
      <c r="J9" s="12">
        <f t="shared" si="4"/>
        <v>0</v>
      </c>
      <c r="K9" s="12">
        <f>B9-'Drop-outs'!N15</f>
        <v>19</v>
      </c>
      <c r="L9" s="12">
        <v>23</v>
      </c>
      <c r="M9" s="12">
        <f t="shared" si="5"/>
        <v>42</v>
      </c>
      <c r="N9" s="12">
        <v>3</v>
      </c>
      <c r="O9" s="12">
        <v>1</v>
      </c>
      <c r="P9" s="12">
        <f t="shared" si="6"/>
        <v>4</v>
      </c>
      <c r="Q9" s="13">
        <f t="shared" si="1"/>
        <v>16</v>
      </c>
      <c r="R9" s="13">
        <f t="shared" si="1"/>
        <v>22</v>
      </c>
      <c r="S9" s="13">
        <f t="shared" si="2"/>
        <v>38</v>
      </c>
      <c r="T9" s="14"/>
      <c r="U9" s="14"/>
      <c r="V9" s="15"/>
    </row>
    <row r="10" spans="1:22" x14ac:dyDescent="0.25">
      <c r="A10" s="16" t="s">
        <v>36</v>
      </c>
      <c r="B10" s="12">
        <v>18</v>
      </c>
      <c r="C10" s="12">
        <v>19</v>
      </c>
      <c r="D10" s="12">
        <f>C10+B10</f>
        <v>37</v>
      </c>
      <c r="E10" s="12">
        <v>0</v>
      </c>
      <c r="F10" s="12">
        <v>0</v>
      </c>
      <c r="G10" s="12">
        <f t="shared" si="3"/>
        <v>0</v>
      </c>
      <c r="H10" s="12">
        <v>0</v>
      </c>
      <c r="I10" s="12">
        <v>1</v>
      </c>
      <c r="J10" s="12">
        <f t="shared" si="4"/>
        <v>1</v>
      </c>
      <c r="K10" s="12">
        <v>18</v>
      </c>
      <c r="L10" s="12">
        <v>20</v>
      </c>
      <c r="M10" s="12">
        <f t="shared" si="5"/>
        <v>38</v>
      </c>
      <c r="N10" s="12">
        <v>0</v>
      </c>
      <c r="O10" s="12">
        <v>1</v>
      </c>
      <c r="P10" s="12">
        <f t="shared" si="6"/>
        <v>1</v>
      </c>
      <c r="Q10" s="13">
        <f t="shared" si="1"/>
        <v>18</v>
      </c>
      <c r="R10" s="13">
        <f t="shared" si="1"/>
        <v>19</v>
      </c>
      <c r="S10" s="13">
        <f t="shared" si="2"/>
        <v>37</v>
      </c>
      <c r="T10" s="14"/>
      <c r="U10" s="14"/>
      <c r="V10" s="15"/>
    </row>
    <row r="11" spans="1:22" x14ac:dyDescent="0.25">
      <c r="A11" s="16" t="s">
        <v>37</v>
      </c>
      <c r="B11" s="11">
        <v>14</v>
      </c>
      <c r="C11" s="11">
        <v>20</v>
      </c>
      <c r="D11" s="11">
        <f t="shared" si="0"/>
        <v>34</v>
      </c>
      <c r="E11" s="12">
        <v>0</v>
      </c>
      <c r="F11" s="12">
        <v>0</v>
      </c>
      <c r="G11" s="12">
        <f t="shared" si="3"/>
        <v>0</v>
      </c>
      <c r="H11" s="12">
        <v>0</v>
      </c>
      <c r="I11" s="12">
        <v>0</v>
      </c>
      <c r="J11" s="12">
        <f t="shared" si="4"/>
        <v>0</v>
      </c>
      <c r="K11" s="12">
        <v>14</v>
      </c>
      <c r="L11" s="12">
        <v>20</v>
      </c>
      <c r="M11" s="12">
        <f t="shared" si="5"/>
        <v>34</v>
      </c>
      <c r="N11" s="12">
        <v>0</v>
      </c>
      <c r="O11" s="12">
        <v>0</v>
      </c>
      <c r="P11" s="12">
        <f t="shared" si="6"/>
        <v>0</v>
      </c>
      <c r="Q11" s="13">
        <f t="shared" si="1"/>
        <v>14</v>
      </c>
      <c r="R11" s="13">
        <f t="shared" si="1"/>
        <v>20</v>
      </c>
      <c r="S11" s="13">
        <f t="shared" si="2"/>
        <v>34</v>
      </c>
      <c r="T11" s="12">
        <f>Q11</f>
        <v>14</v>
      </c>
      <c r="U11" s="12">
        <f>R11</f>
        <v>20</v>
      </c>
      <c r="V11" s="19">
        <f>T11</f>
        <v>14</v>
      </c>
    </row>
    <row r="12" spans="1:22" x14ac:dyDescent="0.25">
      <c r="A12" s="20" t="s">
        <v>38</v>
      </c>
      <c r="B12" s="21">
        <v>0</v>
      </c>
      <c r="C12" s="21">
        <v>0</v>
      </c>
      <c r="D12" s="21">
        <f t="shared" si="0"/>
        <v>0</v>
      </c>
      <c r="E12" s="22">
        <v>0</v>
      </c>
      <c r="F12" s="22">
        <v>0</v>
      </c>
      <c r="G12" s="12">
        <f t="shared" si="3"/>
        <v>0</v>
      </c>
      <c r="H12" s="22">
        <v>0</v>
      </c>
      <c r="I12" s="22">
        <v>0</v>
      </c>
      <c r="J12" s="12">
        <f t="shared" si="4"/>
        <v>0</v>
      </c>
      <c r="K12" s="22">
        <v>0</v>
      </c>
      <c r="L12" s="22">
        <v>0</v>
      </c>
      <c r="M12" s="12">
        <f t="shared" si="5"/>
        <v>0</v>
      </c>
      <c r="N12" s="22">
        <v>0</v>
      </c>
      <c r="O12" s="22">
        <v>0</v>
      </c>
      <c r="P12" s="12">
        <f t="shared" si="6"/>
        <v>0</v>
      </c>
      <c r="Q12" s="13">
        <f t="shared" si="1"/>
        <v>0</v>
      </c>
      <c r="R12" s="13">
        <f t="shared" si="1"/>
        <v>0</v>
      </c>
      <c r="S12" s="13">
        <f t="shared" si="2"/>
        <v>0</v>
      </c>
      <c r="T12" s="22">
        <v>0</v>
      </c>
      <c r="U12" s="22">
        <v>0</v>
      </c>
      <c r="V12" s="23">
        <v>0</v>
      </c>
    </row>
    <row r="13" spans="1:22" x14ac:dyDescent="0.25">
      <c r="A13" s="24" t="s">
        <v>15</v>
      </c>
      <c r="B13" s="25">
        <f>SUM(B5:B12)</f>
        <v>147</v>
      </c>
      <c r="C13" s="25">
        <f>SUM(C5:C12)</f>
        <v>151</v>
      </c>
      <c r="D13" s="25">
        <f>SUM(D5:D12)</f>
        <v>298</v>
      </c>
      <c r="E13" s="25">
        <f>SUM(E5:E12)</f>
        <v>0</v>
      </c>
      <c r="F13" s="25">
        <f>SUM(F5:F12)</f>
        <v>0</v>
      </c>
      <c r="G13" s="25">
        <f>E13+F13</f>
        <v>0</v>
      </c>
      <c r="H13" s="25">
        <f>SUM(H5:H12)</f>
        <v>0</v>
      </c>
      <c r="I13" s="25">
        <f>SUM(I5:I12)</f>
        <v>1</v>
      </c>
      <c r="J13" s="12">
        <f t="shared" si="4"/>
        <v>1</v>
      </c>
      <c r="K13" s="25">
        <f>SUM(K5:K12)</f>
        <v>144</v>
      </c>
      <c r="L13" s="25">
        <f>SUM(L5:L12)</f>
        <v>152</v>
      </c>
      <c r="M13" s="12">
        <f t="shared" si="5"/>
        <v>296</v>
      </c>
      <c r="N13" s="25">
        <f>SUM(N5:N12)</f>
        <v>10</v>
      </c>
      <c r="O13" s="25">
        <f>SUM(O5:O12)</f>
        <v>4</v>
      </c>
      <c r="P13" s="25">
        <f>N13+O13</f>
        <v>14</v>
      </c>
      <c r="Q13" s="25">
        <f>SUM(Q5:Q12)</f>
        <v>134</v>
      </c>
      <c r="R13" s="25">
        <f>SUM(R5:R12)</f>
        <v>148</v>
      </c>
      <c r="S13" s="25">
        <f>Q13+R13</f>
        <v>282</v>
      </c>
      <c r="T13" s="25">
        <f>T12+T11</f>
        <v>14</v>
      </c>
      <c r="U13" s="25">
        <f>U12+U11</f>
        <v>20</v>
      </c>
      <c r="V13" s="25">
        <f>T13+U13</f>
        <v>34</v>
      </c>
    </row>
  </sheetData>
  <mergeCells count="7">
    <mergeCell ref="Q3:S3"/>
    <mergeCell ref="T3:V3"/>
    <mergeCell ref="B3:D3"/>
    <mergeCell ref="E3:G3"/>
    <mergeCell ref="H3:J3"/>
    <mergeCell ref="K3:M3"/>
    <mergeCell ref="N3:P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topLeftCell="A13" zoomScale="90" zoomScaleNormal="100" zoomScaleSheetLayoutView="90" workbookViewId="0">
      <selection activeCell="M37" sqref="M37"/>
    </sheetView>
  </sheetViews>
  <sheetFormatPr defaultRowHeight="15" x14ac:dyDescent="0.25"/>
  <cols>
    <col min="1" max="1" width="5.7109375" customWidth="1"/>
    <col min="2" max="2" width="29.42578125" customWidth="1"/>
  </cols>
  <sheetData>
    <row r="1" spans="1:8" ht="12.75" customHeight="1" x14ac:dyDescent="0.25">
      <c r="A1" s="198" t="s">
        <v>70</v>
      </c>
      <c r="B1" s="198"/>
      <c r="C1" s="198"/>
      <c r="D1" s="198"/>
      <c r="E1" s="198"/>
      <c r="F1" s="198"/>
      <c r="G1" s="198"/>
      <c r="H1" s="198"/>
    </row>
    <row r="2" spans="1:8" ht="11.25" customHeight="1" x14ac:dyDescent="0.25">
      <c r="A2" s="198" t="s">
        <v>71</v>
      </c>
      <c r="B2" s="198"/>
      <c r="C2" s="198"/>
      <c r="D2" s="198"/>
      <c r="E2" s="198"/>
      <c r="F2" s="198"/>
      <c r="G2" s="198"/>
      <c r="H2" s="198"/>
    </row>
    <row r="3" spans="1:8" ht="9.75" customHeight="1" x14ac:dyDescent="0.25">
      <c r="A3" s="198" t="s">
        <v>72</v>
      </c>
      <c r="B3" s="198"/>
      <c r="C3" s="198"/>
      <c r="D3" s="198"/>
      <c r="E3" s="198"/>
      <c r="F3" s="198"/>
      <c r="G3" s="198"/>
      <c r="H3" s="198"/>
    </row>
    <row r="4" spans="1:8" ht="10.5" customHeight="1" x14ac:dyDescent="0.25">
      <c r="A4" s="198" t="s">
        <v>73</v>
      </c>
      <c r="B4" s="198"/>
      <c r="C4" s="198"/>
      <c r="D4" s="198"/>
      <c r="E4" s="198"/>
      <c r="F4" s="198"/>
      <c r="G4" s="198"/>
      <c r="H4" s="198"/>
    </row>
    <row r="5" spans="1:8" x14ac:dyDescent="0.25">
      <c r="A5" s="170" t="s">
        <v>74</v>
      </c>
      <c r="B5" s="170"/>
      <c r="C5" s="170"/>
      <c r="D5" s="170"/>
      <c r="E5" s="170"/>
      <c r="F5" s="170"/>
      <c r="G5" s="170"/>
      <c r="H5" s="170"/>
    </row>
    <row r="6" spans="1:8" ht="21" customHeight="1" x14ac:dyDescent="0.25">
      <c r="A6" s="174" t="s">
        <v>75</v>
      </c>
      <c r="B6" s="174"/>
      <c r="C6" s="174"/>
      <c r="D6" s="174"/>
      <c r="E6" s="174"/>
      <c r="F6" s="174"/>
      <c r="G6" s="174"/>
      <c r="H6" s="174"/>
    </row>
    <row r="7" spans="1:8" ht="11.25" customHeight="1" x14ac:dyDescent="0.25">
      <c r="A7" s="169" t="s">
        <v>76</v>
      </c>
      <c r="B7" s="169"/>
      <c r="C7" s="169"/>
      <c r="D7" s="169"/>
      <c r="E7" s="169"/>
      <c r="F7" s="169"/>
      <c r="G7" s="169"/>
      <c r="H7" s="169"/>
    </row>
    <row r="8" spans="1:8" ht="3.75" customHeight="1" x14ac:dyDescent="0.25">
      <c r="A8" s="170"/>
      <c r="B8" s="170"/>
      <c r="C8" s="170"/>
      <c r="D8" s="170"/>
      <c r="E8" s="170"/>
      <c r="F8" s="170"/>
      <c r="G8" s="170"/>
      <c r="H8" s="170"/>
    </row>
    <row r="9" spans="1:8" x14ac:dyDescent="0.25">
      <c r="B9" s="28" t="s">
        <v>14</v>
      </c>
    </row>
    <row r="10" spans="1:8" x14ac:dyDescent="0.25">
      <c r="A10">
        <v>1</v>
      </c>
      <c r="B10" t="s">
        <v>54</v>
      </c>
    </row>
    <row r="11" spans="1:8" x14ac:dyDescent="0.25">
      <c r="A11">
        <v>2</v>
      </c>
      <c r="B11" t="s">
        <v>55</v>
      </c>
    </row>
    <row r="13" spans="1:8" x14ac:dyDescent="0.25">
      <c r="B13" s="28" t="s">
        <v>13</v>
      </c>
    </row>
    <row r="14" spans="1:8" x14ac:dyDescent="0.25">
      <c r="A14">
        <v>1</v>
      </c>
      <c r="B14" t="s">
        <v>56</v>
      </c>
    </row>
    <row r="15" spans="1:8" x14ac:dyDescent="0.25">
      <c r="A15">
        <v>2</v>
      </c>
      <c r="B15" t="s">
        <v>57</v>
      </c>
    </row>
    <row r="16" spans="1:8" x14ac:dyDescent="0.25">
      <c r="A16">
        <v>3</v>
      </c>
      <c r="B16" t="s">
        <v>58</v>
      </c>
    </row>
    <row r="17" spans="1:2" x14ac:dyDescent="0.25">
      <c r="A17">
        <v>4</v>
      </c>
      <c r="B17" t="s">
        <v>59</v>
      </c>
    </row>
    <row r="18" spans="1:2" x14ac:dyDescent="0.25">
      <c r="A18">
        <v>5</v>
      </c>
      <c r="B18" t="s">
        <v>60</v>
      </c>
    </row>
    <row r="20" spans="1:2" x14ac:dyDescent="0.25">
      <c r="B20" s="28" t="s">
        <v>12</v>
      </c>
    </row>
    <row r="21" spans="1:2" x14ac:dyDescent="0.25">
      <c r="A21">
        <v>1</v>
      </c>
      <c r="B21" t="s">
        <v>61</v>
      </c>
    </row>
    <row r="22" spans="1:2" x14ac:dyDescent="0.25">
      <c r="A22">
        <v>2</v>
      </c>
      <c r="B22" t="s">
        <v>62</v>
      </c>
    </row>
    <row r="23" spans="1:2" x14ac:dyDescent="0.25">
      <c r="A23">
        <v>3</v>
      </c>
      <c r="B23" t="s">
        <v>63</v>
      </c>
    </row>
    <row r="24" spans="1:2" x14ac:dyDescent="0.25">
      <c r="A24">
        <v>4</v>
      </c>
      <c r="B24" t="s">
        <v>64</v>
      </c>
    </row>
    <row r="26" spans="1:2" x14ac:dyDescent="0.25">
      <c r="B26" s="28" t="s">
        <v>11</v>
      </c>
    </row>
    <row r="27" spans="1:2" x14ac:dyDescent="0.25">
      <c r="A27">
        <v>1</v>
      </c>
      <c r="B27" t="s">
        <v>65</v>
      </c>
    </row>
    <row r="28" spans="1:2" x14ac:dyDescent="0.25">
      <c r="A28">
        <v>2</v>
      </c>
      <c r="B28" t="s">
        <v>66</v>
      </c>
    </row>
    <row r="29" spans="1:2" x14ac:dyDescent="0.25">
      <c r="A29">
        <v>3</v>
      </c>
      <c r="B29" t="s">
        <v>67</v>
      </c>
    </row>
    <row r="30" spans="1:2" x14ac:dyDescent="0.25">
      <c r="A30">
        <v>4</v>
      </c>
      <c r="B30" t="s">
        <v>68</v>
      </c>
    </row>
    <row r="32" spans="1:2" ht="14.45" x14ac:dyDescent="0.3">
      <c r="B32" s="28" t="s">
        <v>10</v>
      </c>
    </row>
    <row r="33" spans="1:8" ht="14.45" x14ac:dyDescent="0.3">
      <c r="A33">
        <v>1</v>
      </c>
      <c r="B33" t="s">
        <v>69</v>
      </c>
    </row>
    <row r="36" spans="1:8" ht="14.45" x14ac:dyDescent="0.3">
      <c r="E36" t="s">
        <v>77</v>
      </c>
    </row>
    <row r="37" spans="1:8" x14ac:dyDescent="0.25">
      <c r="F37" s="170" t="s">
        <v>78</v>
      </c>
      <c r="G37" s="170"/>
      <c r="H37" s="170"/>
    </row>
    <row r="38" spans="1:8" x14ac:dyDescent="0.25">
      <c r="F38" s="170" t="s">
        <v>79</v>
      </c>
      <c r="G38" s="170"/>
      <c r="H38" s="170"/>
    </row>
  </sheetData>
  <mergeCells count="10">
    <mergeCell ref="A7:H7"/>
    <mergeCell ref="A8:H8"/>
    <mergeCell ref="F37:H37"/>
    <mergeCell ref="F38:H38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0"/>
  <sheetViews>
    <sheetView tabSelected="1" topLeftCell="A4" workbookViewId="0">
      <selection activeCell="T20" sqref="T20"/>
    </sheetView>
  </sheetViews>
  <sheetFormatPr defaultRowHeight="15" x14ac:dyDescent="0.25"/>
  <cols>
    <col min="1" max="1" width="16.28515625" customWidth="1"/>
    <col min="2" max="2" width="6.85546875" customWidth="1"/>
    <col min="3" max="3" width="6.140625" customWidth="1"/>
    <col min="4" max="4" width="6.42578125" customWidth="1"/>
    <col min="5" max="5" width="6.85546875" customWidth="1"/>
    <col min="6" max="6" width="6.140625" customWidth="1"/>
    <col min="7" max="7" width="6.42578125" customWidth="1"/>
    <col min="8" max="8" width="6.85546875" customWidth="1"/>
    <col min="9" max="9" width="6.140625" customWidth="1"/>
    <col min="10" max="10" width="6.42578125" customWidth="1"/>
    <col min="11" max="13" width="6.140625" customWidth="1"/>
    <col min="14" max="14" width="6.85546875" customWidth="1"/>
    <col min="15" max="15" width="6.140625" customWidth="1"/>
    <col min="16" max="16" width="6.42578125" customWidth="1"/>
    <col min="17" max="17" width="6.85546875" customWidth="1"/>
    <col min="18" max="18" width="6.140625" customWidth="1"/>
    <col min="19" max="19" width="6.42578125" customWidth="1"/>
    <col min="20" max="20" width="6.85546875" customWidth="1"/>
    <col min="21" max="21" width="6.140625" customWidth="1"/>
    <col min="22" max="22" width="6.42578125" customWidth="1"/>
    <col min="23" max="23" width="13.28515625" customWidth="1"/>
    <col min="24" max="24" width="7" customWidth="1"/>
    <col min="25" max="25" width="6.85546875" customWidth="1"/>
    <col min="26" max="26" width="7.28515625" customWidth="1"/>
    <col min="27" max="27" width="5.7109375" customWidth="1"/>
  </cols>
  <sheetData>
    <row r="1" spans="1:38" ht="12.75" customHeight="1" x14ac:dyDescent="0.25">
      <c r="A1" s="169" t="s">
        <v>70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1:38" ht="12.75" customHeight="1" x14ac:dyDescent="0.25">
      <c r="A2" s="169" t="s">
        <v>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</row>
    <row r="3" spans="1:38" ht="12.75" customHeight="1" x14ac:dyDescent="0.25">
      <c r="A3" s="169" t="s">
        <v>72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</row>
    <row r="4" spans="1:38" ht="12" customHeight="1" x14ac:dyDescent="0.25">
      <c r="A4" s="169" t="s">
        <v>73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</row>
    <row r="5" spans="1:38" x14ac:dyDescent="0.25">
      <c r="A5" s="174" t="s">
        <v>74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46"/>
    </row>
    <row r="6" spans="1:38" ht="5.25" customHeight="1" x14ac:dyDescent="0.25">
      <c r="A6" s="34"/>
      <c r="B6" s="87"/>
      <c r="C6" s="87"/>
      <c r="D6" s="87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46"/>
    </row>
    <row r="7" spans="1:38" ht="21.75" thickBot="1" x14ac:dyDescent="0.4">
      <c r="A7" s="171" t="s">
        <v>103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46"/>
    </row>
    <row r="8" spans="1:38" ht="15.75" thickBot="1" x14ac:dyDescent="0.3">
      <c r="A8" s="182" t="s">
        <v>11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4"/>
    </row>
    <row r="9" spans="1:38" x14ac:dyDescent="0.25">
      <c r="A9" s="48"/>
      <c r="B9" s="176" t="s">
        <v>3</v>
      </c>
      <c r="C9" s="177"/>
      <c r="D9" s="178"/>
      <c r="E9" s="176" t="s">
        <v>4</v>
      </c>
      <c r="F9" s="177"/>
      <c r="G9" s="178"/>
      <c r="H9" s="176" t="s">
        <v>21</v>
      </c>
      <c r="I9" s="177"/>
      <c r="J9" s="178"/>
      <c r="K9" s="176" t="s">
        <v>5</v>
      </c>
      <c r="L9" s="177"/>
      <c r="M9" s="178"/>
      <c r="N9" s="176" t="s">
        <v>6</v>
      </c>
      <c r="O9" s="177"/>
      <c r="P9" s="178"/>
      <c r="Q9" s="176" t="s">
        <v>7</v>
      </c>
      <c r="R9" s="177"/>
      <c r="S9" s="178"/>
      <c r="T9" s="176" t="s">
        <v>100</v>
      </c>
      <c r="U9" s="177"/>
      <c r="V9" s="178"/>
      <c r="X9" s="175"/>
      <c r="Y9" s="175"/>
      <c r="Z9" s="175"/>
    </row>
    <row r="10" spans="1:38" x14ac:dyDescent="0.25">
      <c r="A10" s="48"/>
      <c r="B10" s="52"/>
      <c r="C10" s="35"/>
      <c r="D10" s="53"/>
      <c r="E10" s="52"/>
      <c r="F10" s="35"/>
      <c r="G10" s="53"/>
      <c r="H10" s="52"/>
      <c r="I10" s="35"/>
      <c r="J10" s="53"/>
      <c r="K10" s="52"/>
      <c r="L10" s="35"/>
      <c r="M10" s="53"/>
      <c r="N10" s="52"/>
      <c r="O10" s="35"/>
      <c r="P10" s="53"/>
      <c r="Q10" s="52"/>
      <c r="R10" s="35"/>
      <c r="S10" s="53"/>
      <c r="T10" s="52"/>
      <c r="U10" s="35"/>
      <c r="V10" s="53"/>
    </row>
    <row r="11" spans="1:38" x14ac:dyDescent="0.25">
      <c r="A11" s="50"/>
      <c r="B11" s="123" t="s">
        <v>42</v>
      </c>
      <c r="C11" s="86" t="s">
        <v>43</v>
      </c>
      <c r="D11" s="124" t="s">
        <v>44</v>
      </c>
      <c r="E11" s="54" t="s">
        <v>42</v>
      </c>
      <c r="F11" s="49" t="s">
        <v>43</v>
      </c>
      <c r="G11" s="55" t="s">
        <v>44</v>
      </c>
      <c r="H11" s="54" t="s">
        <v>42</v>
      </c>
      <c r="I11" s="49" t="s">
        <v>43</v>
      </c>
      <c r="J11" s="55" t="s">
        <v>44</v>
      </c>
      <c r="K11" s="54" t="s">
        <v>42</v>
      </c>
      <c r="L11" s="49" t="s">
        <v>43</v>
      </c>
      <c r="M11" s="55" t="s">
        <v>44</v>
      </c>
      <c r="N11" s="144" t="s">
        <v>42</v>
      </c>
      <c r="O11" s="145" t="s">
        <v>43</v>
      </c>
      <c r="P11" s="146" t="s">
        <v>115</v>
      </c>
      <c r="Q11" s="54" t="s">
        <v>42</v>
      </c>
      <c r="R11" s="49" t="s">
        <v>43</v>
      </c>
      <c r="S11" s="55" t="s">
        <v>115</v>
      </c>
      <c r="T11" s="54" t="s">
        <v>42</v>
      </c>
      <c r="U11" s="49" t="s">
        <v>43</v>
      </c>
      <c r="V11" s="55" t="s">
        <v>44</v>
      </c>
      <c r="W11" s="85" t="s">
        <v>110</v>
      </c>
      <c r="X11" s="88" t="s">
        <v>107</v>
      </c>
      <c r="Y11" s="88" t="s">
        <v>108</v>
      </c>
      <c r="Z11" s="88" t="s">
        <v>109</v>
      </c>
    </row>
    <row r="12" spans="1:38" x14ac:dyDescent="0.25">
      <c r="A12" s="50" t="s">
        <v>40</v>
      </c>
      <c r="B12" s="56"/>
      <c r="C12" s="27"/>
      <c r="D12" s="57"/>
      <c r="E12" s="56"/>
      <c r="F12" s="27"/>
      <c r="G12" s="57"/>
      <c r="H12" s="56"/>
      <c r="I12" s="27"/>
      <c r="J12" s="57"/>
      <c r="K12" s="61">
        <v>14.13</v>
      </c>
      <c r="L12" s="2">
        <v>2.19</v>
      </c>
      <c r="M12" s="62">
        <v>70.64</v>
      </c>
      <c r="N12" s="56">
        <v>8.51</v>
      </c>
      <c r="O12" s="27">
        <v>2.5499999999999998</v>
      </c>
      <c r="P12" s="57">
        <v>42.56</v>
      </c>
      <c r="Q12" s="56"/>
      <c r="R12" s="27"/>
      <c r="S12" s="57">
        <v>54.09</v>
      </c>
      <c r="T12" s="56"/>
      <c r="U12" s="27"/>
      <c r="V12" s="57"/>
      <c r="W12" s="85" t="s">
        <v>4</v>
      </c>
      <c r="X12" s="2">
        <v>335</v>
      </c>
      <c r="Y12" s="2">
        <v>67.099999999999994</v>
      </c>
      <c r="Z12" s="2">
        <v>6</v>
      </c>
    </row>
    <row r="13" spans="1:38" x14ac:dyDescent="0.25">
      <c r="A13" s="51" t="s">
        <v>41</v>
      </c>
      <c r="B13" s="56"/>
      <c r="C13" s="27"/>
      <c r="D13" s="57"/>
      <c r="E13" s="56"/>
      <c r="F13" s="27"/>
      <c r="G13" s="57"/>
      <c r="H13" s="56"/>
      <c r="I13" s="27"/>
      <c r="J13" s="57"/>
      <c r="K13" s="61">
        <v>14.15</v>
      </c>
      <c r="L13" s="2">
        <v>1.68</v>
      </c>
      <c r="M13" s="62">
        <v>70.77</v>
      </c>
      <c r="N13" s="56">
        <v>10.46</v>
      </c>
      <c r="O13" s="27">
        <v>3.54</v>
      </c>
      <c r="P13" s="57">
        <v>52.31</v>
      </c>
      <c r="Q13" s="56"/>
      <c r="R13" s="27"/>
      <c r="S13" s="57">
        <v>65.23</v>
      </c>
      <c r="T13" s="56"/>
      <c r="U13" s="27"/>
      <c r="V13" s="57"/>
      <c r="X13" s="2"/>
      <c r="Y13" s="2"/>
      <c r="Z13" s="2"/>
    </row>
    <row r="14" spans="1:38" x14ac:dyDescent="0.25">
      <c r="A14" s="51" t="s">
        <v>45</v>
      </c>
      <c r="B14" s="56"/>
      <c r="C14" s="27"/>
      <c r="D14" s="57"/>
      <c r="E14" s="56"/>
      <c r="F14" s="27"/>
      <c r="G14" s="57"/>
      <c r="H14" s="56"/>
      <c r="I14" s="27"/>
      <c r="J14" s="57"/>
      <c r="K14" s="61">
        <v>7.03</v>
      </c>
      <c r="L14" s="2">
        <v>1.81</v>
      </c>
      <c r="M14" s="62">
        <v>70.260000000000005</v>
      </c>
      <c r="N14" s="56">
        <v>6.62</v>
      </c>
      <c r="O14" s="27">
        <v>2.34</v>
      </c>
      <c r="P14" s="57">
        <v>66.150000000000006</v>
      </c>
      <c r="Q14" s="56"/>
      <c r="R14" s="27"/>
      <c r="S14" s="57">
        <v>71.14</v>
      </c>
      <c r="T14" s="56"/>
      <c r="U14" s="27"/>
      <c r="V14" s="57"/>
      <c r="X14" s="2"/>
      <c r="Y14" s="2"/>
      <c r="Z14" s="2"/>
    </row>
    <row r="15" spans="1:38" x14ac:dyDescent="0.25">
      <c r="A15" s="51" t="s">
        <v>46</v>
      </c>
      <c r="B15" s="56"/>
      <c r="C15" s="27"/>
      <c r="D15" s="57"/>
      <c r="E15" s="56"/>
      <c r="F15" s="27"/>
      <c r="G15" s="57"/>
      <c r="H15" s="56"/>
      <c r="I15" s="27"/>
      <c r="J15" s="57"/>
      <c r="K15" s="56">
        <v>6</v>
      </c>
      <c r="L15" s="27">
        <v>1.47</v>
      </c>
      <c r="M15" s="57">
        <v>60</v>
      </c>
      <c r="N15" s="56">
        <v>5.69</v>
      </c>
      <c r="O15" s="27">
        <v>1.73</v>
      </c>
      <c r="P15" s="57">
        <v>56.92</v>
      </c>
      <c r="Q15" s="56"/>
      <c r="R15" s="27"/>
      <c r="S15" s="57">
        <v>58.18</v>
      </c>
      <c r="T15" s="56"/>
      <c r="U15" s="27"/>
      <c r="V15" s="57"/>
      <c r="X15" s="2"/>
      <c r="Y15" s="2"/>
      <c r="Z15" s="2"/>
    </row>
    <row r="16" spans="1:38" x14ac:dyDescent="0.25">
      <c r="A16" s="51" t="s">
        <v>47</v>
      </c>
      <c r="B16" s="56"/>
      <c r="C16" s="27"/>
      <c r="D16" s="57"/>
      <c r="E16" s="56"/>
      <c r="F16" s="27"/>
      <c r="G16" s="57"/>
      <c r="H16" s="56"/>
      <c r="I16" s="27"/>
      <c r="J16" s="57"/>
      <c r="K16" s="56">
        <v>9.69</v>
      </c>
      <c r="L16" s="27">
        <v>2.54</v>
      </c>
      <c r="M16" s="57">
        <v>64.62</v>
      </c>
      <c r="N16" s="56">
        <v>9.49</v>
      </c>
      <c r="O16" s="27">
        <v>2.84</v>
      </c>
      <c r="P16" s="57">
        <v>63.25</v>
      </c>
      <c r="Q16" s="56"/>
      <c r="R16" s="27"/>
      <c r="S16" s="57">
        <v>63.64</v>
      </c>
      <c r="T16" s="56"/>
      <c r="U16" s="27"/>
      <c r="V16" s="57"/>
      <c r="X16" s="2"/>
      <c r="Y16" s="2"/>
      <c r="Z16" s="2"/>
    </row>
    <row r="17" spans="1:26" x14ac:dyDescent="0.25">
      <c r="A17" s="51" t="s">
        <v>48</v>
      </c>
      <c r="B17" s="56"/>
      <c r="C17" s="27"/>
      <c r="D17" s="57"/>
      <c r="E17" s="56"/>
      <c r="F17" s="27"/>
      <c r="G17" s="57"/>
      <c r="H17" s="56"/>
      <c r="I17" s="27"/>
      <c r="J17" s="57"/>
      <c r="K17" s="56">
        <v>10.82</v>
      </c>
      <c r="L17" s="27">
        <v>2.33</v>
      </c>
      <c r="M17" s="57">
        <v>72.14</v>
      </c>
      <c r="N17" s="56">
        <v>7.23</v>
      </c>
      <c r="O17" s="27">
        <v>2.5</v>
      </c>
      <c r="P17" s="57">
        <v>48</v>
      </c>
      <c r="Q17" s="56"/>
      <c r="R17" s="27"/>
      <c r="S17" s="57">
        <v>70.3</v>
      </c>
      <c r="T17" s="56"/>
      <c r="U17" s="27"/>
      <c r="V17" s="57"/>
      <c r="X17" s="2"/>
      <c r="Y17" s="2"/>
      <c r="Z17" s="2"/>
    </row>
    <row r="18" spans="1:26" ht="15.75" thickBot="1" x14ac:dyDescent="0.3">
      <c r="A18" s="51" t="s">
        <v>49</v>
      </c>
      <c r="B18" s="58"/>
      <c r="C18" s="59"/>
      <c r="D18" s="60"/>
      <c r="E18" s="58"/>
      <c r="F18" s="59"/>
      <c r="G18" s="60"/>
      <c r="H18" s="58"/>
      <c r="I18" s="59"/>
      <c r="J18" s="60"/>
      <c r="K18" s="58">
        <v>61.82</v>
      </c>
      <c r="L18" s="59">
        <v>6.78</v>
      </c>
      <c r="M18" s="60">
        <v>68.69</v>
      </c>
      <c r="N18" s="58">
        <f>SUM(N12:N17)</f>
        <v>48</v>
      </c>
      <c r="O18" s="59">
        <v>10.1</v>
      </c>
      <c r="P18" s="60">
        <v>53.33</v>
      </c>
      <c r="Q18" s="58"/>
      <c r="R18" s="59"/>
      <c r="S18" s="60">
        <v>63.21</v>
      </c>
      <c r="T18" s="58"/>
      <c r="U18" s="59"/>
      <c r="V18" s="60"/>
      <c r="W18" s="26"/>
      <c r="X18" s="2"/>
      <c r="Y18" s="2"/>
      <c r="Z18" s="2"/>
    </row>
    <row r="19" spans="1:26" ht="7.5" customHeight="1" x14ac:dyDescent="0.25"/>
    <row r="20" spans="1:26" ht="6" customHeight="1" thickBot="1" x14ac:dyDescent="0.3"/>
    <row r="21" spans="1:26" ht="15.75" thickBot="1" x14ac:dyDescent="0.3">
      <c r="A21" s="182" t="s">
        <v>14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4"/>
    </row>
    <row r="22" spans="1:26" x14ac:dyDescent="0.25">
      <c r="A22" s="122"/>
      <c r="B22" s="176" t="s">
        <v>3</v>
      </c>
      <c r="C22" s="177"/>
      <c r="D22" s="178"/>
      <c r="E22" s="185" t="s">
        <v>4</v>
      </c>
      <c r="F22" s="186"/>
      <c r="G22" s="187"/>
      <c r="H22" s="185" t="s">
        <v>21</v>
      </c>
      <c r="I22" s="186"/>
      <c r="J22" s="187"/>
      <c r="K22" s="179" t="s">
        <v>5</v>
      </c>
      <c r="L22" s="180"/>
      <c r="M22" s="181"/>
      <c r="N22" s="179" t="s">
        <v>6</v>
      </c>
      <c r="O22" s="180"/>
      <c r="P22" s="180"/>
      <c r="Q22" s="176" t="s">
        <v>7</v>
      </c>
      <c r="R22" s="177"/>
      <c r="S22" s="178"/>
      <c r="T22" s="176" t="s">
        <v>100</v>
      </c>
      <c r="U22" s="177"/>
      <c r="V22" s="178"/>
    </row>
    <row r="23" spans="1:26" x14ac:dyDescent="0.25">
      <c r="A23" s="63"/>
      <c r="B23" s="65" t="s">
        <v>111</v>
      </c>
      <c r="C23" s="31"/>
      <c r="D23" s="66"/>
      <c r="E23" s="65" t="s">
        <v>111</v>
      </c>
      <c r="F23" s="31"/>
      <c r="G23" s="66"/>
      <c r="H23" s="65" t="s">
        <v>111</v>
      </c>
      <c r="I23" s="31"/>
      <c r="J23" s="66"/>
      <c r="K23" s="65" t="s">
        <v>80</v>
      </c>
      <c r="L23" s="31"/>
      <c r="M23" s="66"/>
      <c r="N23" s="65" t="s">
        <v>53</v>
      </c>
      <c r="O23" s="31"/>
      <c r="P23" s="31"/>
      <c r="Q23" s="65"/>
      <c r="R23" s="31"/>
      <c r="S23" s="66"/>
      <c r="T23" s="65"/>
      <c r="U23" s="31"/>
      <c r="V23" s="66"/>
    </row>
    <row r="24" spans="1:26" x14ac:dyDescent="0.25">
      <c r="A24" s="64"/>
      <c r="B24" s="125" t="s">
        <v>42</v>
      </c>
      <c r="C24" s="126" t="s">
        <v>43</v>
      </c>
      <c r="D24" s="127" t="s">
        <v>44</v>
      </c>
      <c r="E24" s="125" t="s">
        <v>42</v>
      </c>
      <c r="F24" s="126" t="s">
        <v>43</v>
      </c>
      <c r="G24" s="127" t="s">
        <v>44</v>
      </c>
      <c r="H24" s="67" t="s">
        <v>42</v>
      </c>
      <c r="I24" s="30" t="s">
        <v>43</v>
      </c>
      <c r="J24" s="68" t="s">
        <v>44</v>
      </c>
      <c r="K24" s="67" t="s">
        <v>42</v>
      </c>
      <c r="L24" s="30" t="s">
        <v>43</v>
      </c>
      <c r="M24" s="68" t="s">
        <v>44</v>
      </c>
      <c r="N24" s="67" t="s">
        <v>42</v>
      </c>
      <c r="O24" s="30" t="s">
        <v>43</v>
      </c>
      <c r="P24" s="72" t="s">
        <v>44</v>
      </c>
      <c r="Q24" s="67" t="s">
        <v>42</v>
      </c>
      <c r="R24" s="30" t="s">
        <v>43</v>
      </c>
      <c r="S24" s="68" t="s">
        <v>115</v>
      </c>
      <c r="T24" s="67" t="s">
        <v>42</v>
      </c>
      <c r="U24" s="30" t="s">
        <v>43</v>
      </c>
      <c r="V24" s="129" t="s">
        <v>115</v>
      </c>
    </row>
    <row r="25" spans="1:26" x14ac:dyDescent="0.25">
      <c r="A25" s="50" t="s">
        <v>50</v>
      </c>
      <c r="B25" s="56">
        <v>32.58</v>
      </c>
      <c r="C25" s="27"/>
      <c r="D25" s="57">
        <v>81.459999999999994</v>
      </c>
      <c r="E25" s="56"/>
      <c r="F25" s="27"/>
      <c r="G25" s="57"/>
      <c r="H25" s="56">
        <v>28.42</v>
      </c>
      <c r="I25" s="27"/>
      <c r="J25" s="27">
        <v>71.05</v>
      </c>
      <c r="K25" s="56">
        <v>22.38</v>
      </c>
      <c r="L25" s="27">
        <v>4.74</v>
      </c>
      <c r="M25" s="57">
        <v>55.96</v>
      </c>
      <c r="N25" s="56">
        <v>29</v>
      </c>
      <c r="O25" s="27">
        <v>3.45</v>
      </c>
      <c r="P25" s="73">
        <v>72.5</v>
      </c>
      <c r="Q25" s="56">
        <v>26.7222222222222</v>
      </c>
      <c r="R25" s="27">
        <v>5.3001946654876297</v>
      </c>
      <c r="S25" s="57">
        <v>66.8055555555556</v>
      </c>
      <c r="T25" s="56"/>
      <c r="U25" s="27"/>
      <c r="V25" s="57"/>
    </row>
    <row r="26" spans="1:26" x14ac:dyDescent="0.25">
      <c r="A26" s="51" t="s">
        <v>48</v>
      </c>
      <c r="B26" s="56">
        <v>23.48</v>
      </c>
      <c r="C26" s="27"/>
      <c r="D26" s="57">
        <v>58.96</v>
      </c>
      <c r="E26" s="56"/>
      <c r="F26" s="27"/>
      <c r="G26" s="57"/>
      <c r="H26" s="56">
        <v>25.26</v>
      </c>
      <c r="I26" s="27"/>
      <c r="J26" s="57">
        <v>63.16</v>
      </c>
      <c r="K26" s="61">
        <v>14.54</v>
      </c>
      <c r="L26" s="27">
        <v>4</v>
      </c>
      <c r="M26" s="62">
        <v>36.35</v>
      </c>
      <c r="N26" s="56">
        <v>25.97</v>
      </c>
      <c r="O26" s="27">
        <v>3.79</v>
      </c>
      <c r="P26" s="73">
        <v>64.930000000000007</v>
      </c>
      <c r="Q26" s="56">
        <v>20.67</v>
      </c>
      <c r="R26" s="27">
        <v>8.23</v>
      </c>
      <c r="S26" s="57">
        <v>51.68</v>
      </c>
      <c r="T26" s="56"/>
      <c r="U26" s="27"/>
      <c r="V26" s="57"/>
    </row>
    <row r="27" spans="1:26" x14ac:dyDescent="0.25">
      <c r="A27" s="51" t="s">
        <v>51</v>
      </c>
      <c r="B27" s="56" t="s">
        <v>112</v>
      </c>
      <c r="C27" s="27"/>
      <c r="D27" s="57">
        <v>66.88</v>
      </c>
      <c r="E27" s="56"/>
      <c r="F27" s="27"/>
      <c r="G27" s="57"/>
      <c r="H27" s="56">
        <v>13.26</v>
      </c>
      <c r="I27" s="27"/>
      <c r="J27" s="57">
        <v>33.159999999999997</v>
      </c>
      <c r="K27" s="61">
        <v>16.649999999999999</v>
      </c>
      <c r="L27" s="2">
        <v>4.5599999999999996</v>
      </c>
      <c r="M27" s="62">
        <v>41.63</v>
      </c>
      <c r="N27" s="56">
        <v>21.24</v>
      </c>
      <c r="O27" s="27">
        <v>2.81</v>
      </c>
      <c r="P27" s="73">
        <v>53.09</v>
      </c>
      <c r="Q27" s="56">
        <v>17.86</v>
      </c>
      <c r="R27" s="27">
        <v>3.42</v>
      </c>
      <c r="S27" s="57">
        <v>44.65</v>
      </c>
      <c r="T27" s="56"/>
      <c r="U27" s="27"/>
      <c r="V27" s="57"/>
    </row>
    <row r="28" spans="1:26" x14ac:dyDescent="0.25">
      <c r="A28" s="51" t="s">
        <v>47</v>
      </c>
      <c r="B28" s="56">
        <v>16.63</v>
      </c>
      <c r="C28" s="27"/>
      <c r="D28" s="57">
        <v>41.56</v>
      </c>
      <c r="E28" s="56"/>
      <c r="F28" s="27"/>
      <c r="G28" s="57"/>
      <c r="H28" s="56">
        <v>11.26</v>
      </c>
      <c r="I28" s="27"/>
      <c r="J28" s="57">
        <v>28.16</v>
      </c>
      <c r="K28" s="61">
        <v>14.96</v>
      </c>
      <c r="L28" s="2">
        <v>5.48</v>
      </c>
      <c r="M28" s="57">
        <v>37.4</v>
      </c>
      <c r="N28" s="56">
        <v>27.15</v>
      </c>
      <c r="O28" s="27">
        <v>2.23</v>
      </c>
      <c r="P28" s="73">
        <v>67.87</v>
      </c>
      <c r="Q28" s="56">
        <v>18.16</v>
      </c>
      <c r="R28" s="27">
        <v>6.08</v>
      </c>
      <c r="S28" s="57">
        <v>45.4</v>
      </c>
      <c r="T28" s="56"/>
      <c r="U28" s="27"/>
      <c r="V28" s="57"/>
    </row>
    <row r="29" spans="1:26" x14ac:dyDescent="0.25">
      <c r="A29" s="51" t="s">
        <v>52</v>
      </c>
      <c r="B29" s="56">
        <v>26.92</v>
      </c>
      <c r="C29" s="27"/>
      <c r="D29" s="57">
        <v>67.290000000000006</v>
      </c>
      <c r="E29" s="56"/>
      <c r="F29" s="27"/>
      <c r="G29" s="57"/>
      <c r="H29" s="56">
        <v>23.32</v>
      </c>
      <c r="I29" s="27"/>
      <c r="J29" s="57">
        <v>58.29</v>
      </c>
      <c r="K29" s="61">
        <v>19.38</v>
      </c>
      <c r="L29" s="2">
        <v>4.24</v>
      </c>
      <c r="M29" s="62">
        <v>48.46</v>
      </c>
      <c r="N29" s="56">
        <v>31.65</v>
      </c>
      <c r="O29" s="27">
        <v>3.32</v>
      </c>
      <c r="P29" s="73">
        <v>79.12</v>
      </c>
      <c r="Q29" s="56">
        <v>17.3611111111111</v>
      </c>
      <c r="R29" s="27">
        <v>5.7378581259051602</v>
      </c>
      <c r="S29" s="57">
        <v>43.4027777777778</v>
      </c>
      <c r="T29" s="56"/>
      <c r="U29" s="27"/>
      <c r="V29" s="57"/>
    </row>
    <row r="30" spans="1:26" ht="15.75" thickBot="1" x14ac:dyDescent="0.3">
      <c r="A30" s="51" t="s">
        <v>49</v>
      </c>
      <c r="B30" s="58">
        <v>126.46</v>
      </c>
      <c r="C30" s="59"/>
      <c r="D30" s="60">
        <v>63.23</v>
      </c>
      <c r="E30" s="58">
        <v>335</v>
      </c>
      <c r="F30" s="59"/>
      <c r="G30" s="60">
        <v>67.099999999999994</v>
      </c>
      <c r="H30" s="58">
        <v>101.53</v>
      </c>
      <c r="I30" s="59"/>
      <c r="J30" s="60">
        <v>50.76</v>
      </c>
      <c r="K30" s="69">
        <v>87.92</v>
      </c>
      <c r="L30" s="70">
        <v>18.39</v>
      </c>
      <c r="M30" s="71">
        <v>43.96</v>
      </c>
      <c r="N30" s="58">
        <v>135</v>
      </c>
      <c r="O30" s="59">
        <v>9.66</v>
      </c>
      <c r="P30" s="74">
        <v>67.5</v>
      </c>
      <c r="Q30" s="58">
        <v>98.17</v>
      </c>
      <c r="R30" s="59">
        <v>19.03</v>
      </c>
      <c r="S30" s="60">
        <v>49.08</v>
      </c>
      <c r="T30" s="58"/>
      <c r="U30" s="59"/>
      <c r="V30" s="60"/>
    </row>
  </sheetData>
  <mergeCells count="23">
    <mergeCell ref="B9:D9"/>
    <mergeCell ref="B22:D22"/>
    <mergeCell ref="E9:G9"/>
    <mergeCell ref="E22:G22"/>
    <mergeCell ref="Q9:S9"/>
    <mergeCell ref="Q22:S22"/>
    <mergeCell ref="H22:J22"/>
    <mergeCell ref="X9:Z9"/>
    <mergeCell ref="T9:V9"/>
    <mergeCell ref="T22:V22"/>
    <mergeCell ref="A1:V1"/>
    <mergeCell ref="A2:V2"/>
    <mergeCell ref="A3:V3"/>
    <mergeCell ref="A4:V4"/>
    <mergeCell ref="A5:V5"/>
    <mergeCell ref="A7:V7"/>
    <mergeCell ref="K9:M9"/>
    <mergeCell ref="K22:M22"/>
    <mergeCell ref="N22:P22"/>
    <mergeCell ref="N9:P9"/>
    <mergeCell ref="A21:V21"/>
    <mergeCell ref="A8:V8"/>
    <mergeCell ref="H9:J9"/>
  </mergeCells>
  <pageMargins left="0.7" right="0.7" top="0.75" bottom="0.75" header="0.3" footer="0.3"/>
  <pageSetup paperSize="5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view="pageBreakPreview" zoomScaleNormal="100" zoomScaleSheetLayoutView="100" workbookViewId="0">
      <selection activeCell="X7" sqref="X7"/>
    </sheetView>
  </sheetViews>
  <sheetFormatPr defaultRowHeight="15" x14ac:dyDescent="0.25"/>
  <cols>
    <col min="1" max="22" width="5.85546875" customWidth="1"/>
  </cols>
  <sheetData>
    <row r="1" spans="1:22" ht="14.25" customHeight="1" x14ac:dyDescent="0.25">
      <c r="A1" s="169" t="s">
        <v>70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ht="12" customHeight="1" x14ac:dyDescent="0.25">
      <c r="A2" s="169" t="s">
        <v>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13.5" customHeight="1" x14ac:dyDescent="0.25">
      <c r="A3" s="169" t="s">
        <v>72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</row>
    <row r="4" spans="1:22" ht="12.75" customHeight="1" x14ac:dyDescent="0.25">
      <c r="A4" s="169" t="s">
        <v>73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5" spans="1:22" ht="12.75" customHeight="1" x14ac:dyDescent="0.25">
      <c r="A5" s="174" t="s">
        <v>74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ht="6.75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22" ht="21" x14ac:dyDescent="0.35">
      <c r="A7" s="171" t="s">
        <v>106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</row>
    <row r="8" spans="1:22" ht="6" customHeight="1" thickBot="1" x14ac:dyDescent="0.3"/>
    <row r="9" spans="1:22" x14ac:dyDescent="0.25">
      <c r="A9" s="191"/>
      <c r="B9" s="188" t="s">
        <v>3</v>
      </c>
      <c r="C9" s="189"/>
      <c r="D9" s="190"/>
      <c r="E9" s="188" t="s">
        <v>4</v>
      </c>
      <c r="F9" s="189"/>
      <c r="G9" s="190"/>
      <c r="H9" s="188" t="s">
        <v>21</v>
      </c>
      <c r="I9" s="189"/>
      <c r="J9" s="190"/>
      <c r="K9" s="188" t="s">
        <v>6</v>
      </c>
      <c r="L9" s="189"/>
      <c r="M9" s="190"/>
      <c r="N9" s="188" t="s">
        <v>7</v>
      </c>
      <c r="O9" s="189"/>
      <c r="P9" s="190"/>
      <c r="Q9" s="188" t="s">
        <v>100</v>
      </c>
      <c r="R9" s="189"/>
      <c r="S9" s="190"/>
      <c r="T9" s="188" t="s">
        <v>101</v>
      </c>
      <c r="U9" s="189"/>
      <c r="V9" s="190"/>
    </row>
    <row r="10" spans="1:22" x14ac:dyDescent="0.25">
      <c r="A10" s="179"/>
      <c r="B10" s="93" t="s">
        <v>16</v>
      </c>
      <c r="C10" s="83" t="s">
        <v>17</v>
      </c>
      <c r="D10" s="94" t="s">
        <v>15</v>
      </c>
      <c r="E10" s="93" t="s">
        <v>16</v>
      </c>
      <c r="F10" s="83" t="s">
        <v>17</v>
      </c>
      <c r="G10" s="94" t="s">
        <v>15</v>
      </c>
      <c r="H10" s="93" t="s">
        <v>16</v>
      </c>
      <c r="I10" s="83" t="s">
        <v>17</v>
      </c>
      <c r="J10" s="94" t="s">
        <v>15</v>
      </c>
      <c r="K10" s="93" t="s">
        <v>16</v>
      </c>
      <c r="L10" s="83" t="s">
        <v>17</v>
      </c>
      <c r="M10" s="94" t="s">
        <v>15</v>
      </c>
      <c r="N10" s="93" t="s">
        <v>16</v>
      </c>
      <c r="O10" s="83" t="s">
        <v>17</v>
      </c>
      <c r="P10" s="94" t="s">
        <v>15</v>
      </c>
      <c r="Q10" s="93" t="s">
        <v>16</v>
      </c>
      <c r="R10" s="83" t="s">
        <v>17</v>
      </c>
      <c r="S10" s="94" t="s">
        <v>15</v>
      </c>
      <c r="T10" s="93" t="s">
        <v>16</v>
      </c>
      <c r="U10" s="83" t="s">
        <v>17</v>
      </c>
      <c r="V10" s="94" t="s">
        <v>15</v>
      </c>
    </row>
    <row r="11" spans="1:22" ht="25.5" x14ac:dyDescent="0.25">
      <c r="A11" s="89" t="s">
        <v>31</v>
      </c>
      <c r="B11" s="61"/>
      <c r="C11" s="2"/>
      <c r="D11" s="62"/>
      <c r="E11" s="61"/>
      <c r="F11" s="2"/>
      <c r="G11" s="62"/>
      <c r="H11" s="93"/>
      <c r="I11" s="83"/>
      <c r="J11" s="94"/>
      <c r="K11" s="61"/>
      <c r="L11" s="2"/>
      <c r="M11" s="62"/>
      <c r="N11" s="61"/>
      <c r="O11" s="2"/>
      <c r="P11" s="62"/>
      <c r="Q11" s="61"/>
      <c r="R11" s="2"/>
      <c r="S11" s="62"/>
      <c r="T11" s="61"/>
      <c r="U11" s="2"/>
      <c r="V11" s="62"/>
    </row>
    <row r="12" spans="1:22" x14ac:dyDescent="0.25">
      <c r="A12" s="90" t="s">
        <v>32</v>
      </c>
      <c r="B12" s="61"/>
      <c r="C12" s="2"/>
      <c r="D12" s="62"/>
      <c r="E12" s="61"/>
      <c r="F12" s="2"/>
      <c r="G12" s="62"/>
      <c r="H12" s="93"/>
      <c r="I12" s="83"/>
      <c r="J12" s="94"/>
      <c r="K12" s="61"/>
      <c r="L12" s="2"/>
      <c r="M12" s="62"/>
      <c r="N12" s="61"/>
      <c r="O12" s="2"/>
      <c r="P12" s="62"/>
      <c r="Q12" s="61"/>
      <c r="R12" s="2"/>
      <c r="S12" s="62"/>
      <c r="T12" s="61"/>
      <c r="U12" s="2"/>
      <c r="V12" s="62"/>
    </row>
    <row r="13" spans="1:22" x14ac:dyDescent="0.25">
      <c r="A13" s="91" t="s">
        <v>33</v>
      </c>
      <c r="B13" s="61"/>
      <c r="C13" s="2"/>
      <c r="D13" s="62"/>
      <c r="E13" s="61"/>
      <c r="F13" s="2"/>
      <c r="G13" s="62"/>
      <c r="H13" s="93"/>
      <c r="I13" s="83"/>
      <c r="J13" s="94"/>
      <c r="K13" s="61"/>
      <c r="L13" s="2"/>
      <c r="M13" s="62"/>
      <c r="N13" s="61"/>
      <c r="O13" s="2"/>
      <c r="P13" s="62"/>
      <c r="Q13" s="61"/>
      <c r="R13" s="2"/>
      <c r="S13" s="62"/>
      <c r="T13" s="61"/>
      <c r="U13" s="2"/>
      <c r="V13" s="62"/>
    </row>
    <row r="14" spans="1:22" x14ac:dyDescent="0.25">
      <c r="A14" s="90" t="s">
        <v>34</v>
      </c>
      <c r="B14" s="61"/>
      <c r="C14" s="2"/>
      <c r="D14" s="62"/>
      <c r="E14" s="61"/>
      <c r="F14" s="2"/>
      <c r="G14" s="62"/>
      <c r="H14" s="93"/>
      <c r="I14" s="83"/>
      <c r="J14" s="94"/>
      <c r="K14" s="61"/>
      <c r="L14" s="2"/>
      <c r="M14" s="62"/>
      <c r="N14" s="61"/>
      <c r="O14" s="2"/>
      <c r="P14" s="62"/>
      <c r="Q14" s="61"/>
      <c r="R14" s="2"/>
      <c r="S14" s="62"/>
      <c r="T14" s="61"/>
      <c r="U14" s="2"/>
      <c r="V14" s="62"/>
    </row>
    <row r="15" spans="1:22" x14ac:dyDescent="0.25">
      <c r="A15" s="90" t="s">
        <v>35</v>
      </c>
      <c r="B15" s="61"/>
      <c r="C15" s="2"/>
      <c r="D15" s="62"/>
      <c r="E15" s="61"/>
      <c r="F15" s="2"/>
      <c r="G15" s="62"/>
      <c r="H15" s="93"/>
      <c r="I15" s="83"/>
      <c r="J15" s="94"/>
      <c r="K15" s="61"/>
      <c r="L15" s="2"/>
      <c r="M15" s="62"/>
      <c r="N15" s="61"/>
      <c r="O15" s="2"/>
      <c r="P15" s="62"/>
      <c r="Q15" s="61"/>
      <c r="R15" s="2"/>
      <c r="S15" s="62"/>
      <c r="T15" s="61"/>
      <c r="U15" s="2"/>
      <c r="V15" s="62"/>
    </row>
    <row r="16" spans="1:22" x14ac:dyDescent="0.25">
      <c r="A16" s="90" t="s">
        <v>36</v>
      </c>
      <c r="B16" s="61"/>
      <c r="C16" s="2"/>
      <c r="D16" s="62"/>
      <c r="E16" s="61"/>
      <c r="F16" s="2"/>
      <c r="G16" s="62"/>
      <c r="H16" s="93"/>
      <c r="I16" s="83"/>
      <c r="J16" s="94"/>
      <c r="K16" s="61"/>
      <c r="L16" s="2"/>
      <c r="M16" s="62"/>
      <c r="N16" s="61"/>
      <c r="O16" s="2"/>
      <c r="P16" s="62"/>
      <c r="Q16" s="61"/>
      <c r="R16" s="2"/>
      <c r="S16" s="62"/>
      <c r="T16" s="61"/>
      <c r="U16" s="2"/>
      <c r="V16" s="62"/>
    </row>
    <row r="17" spans="1:22" x14ac:dyDescent="0.25">
      <c r="A17" s="90" t="s">
        <v>37</v>
      </c>
      <c r="B17" s="61"/>
      <c r="C17" s="2"/>
      <c r="D17" s="62"/>
      <c r="E17" s="61"/>
      <c r="F17" s="2"/>
      <c r="G17" s="62"/>
      <c r="H17" s="93"/>
      <c r="I17" s="83"/>
      <c r="J17" s="94"/>
      <c r="K17" s="61"/>
      <c r="L17" s="2"/>
      <c r="M17" s="62"/>
      <c r="N17" s="61"/>
      <c r="O17" s="2"/>
      <c r="P17" s="62"/>
      <c r="Q17" s="61"/>
      <c r="R17" s="2"/>
      <c r="S17" s="62"/>
      <c r="T17" s="61"/>
      <c r="U17" s="2"/>
      <c r="V17" s="62"/>
    </row>
    <row r="18" spans="1:22" ht="14.45" x14ac:dyDescent="0.3">
      <c r="A18" s="90" t="s">
        <v>38</v>
      </c>
      <c r="B18" s="61"/>
      <c r="C18" s="2"/>
      <c r="D18" s="62"/>
      <c r="E18" s="61"/>
      <c r="F18" s="2"/>
      <c r="G18" s="62"/>
      <c r="H18" s="93"/>
      <c r="I18" s="83"/>
      <c r="J18" s="94"/>
      <c r="K18" s="61"/>
      <c r="L18" s="2"/>
      <c r="M18" s="62"/>
      <c r="N18" s="61"/>
      <c r="O18" s="2"/>
      <c r="P18" s="62"/>
      <c r="Q18" s="61"/>
      <c r="R18" s="2"/>
      <c r="S18" s="62"/>
      <c r="T18" s="61"/>
      <c r="U18" s="2"/>
      <c r="V18" s="62"/>
    </row>
    <row r="19" spans="1:22" thickBot="1" x14ac:dyDescent="0.35">
      <c r="A19" s="92" t="s">
        <v>15</v>
      </c>
      <c r="B19" s="95"/>
      <c r="C19" s="96"/>
      <c r="D19" s="97"/>
      <c r="E19" s="95"/>
      <c r="F19" s="96"/>
      <c r="G19" s="97"/>
      <c r="H19" s="98"/>
      <c r="I19" s="99"/>
      <c r="J19" s="100"/>
      <c r="K19" s="95"/>
      <c r="L19" s="96"/>
      <c r="M19" s="97"/>
      <c r="N19" s="95"/>
      <c r="O19" s="96"/>
      <c r="P19" s="97"/>
      <c r="Q19" s="95"/>
      <c r="R19" s="96"/>
      <c r="S19" s="97"/>
      <c r="T19" s="95"/>
      <c r="U19" s="96"/>
      <c r="V19" s="97"/>
    </row>
  </sheetData>
  <mergeCells count="14">
    <mergeCell ref="A7:V7"/>
    <mergeCell ref="A1:V1"/>
    <mergeCell ref="A2:V2"/>
    <mergeCell ref="A3:V3"/>
    <mergeCell ref="A4:V4"/>
    <mergeCell ref="A5:V5"/>
    <mergeCell ref="Q9:S9"/>
    <mergeCell ref="T9:V9"/>
    <mergeCell ref="A9:A10"/>
    <mergeCell ref="B9:D9"/>
    <mergeCell ref="E9:G9"/>
    <mergeCell ref="H9:J9"/>
    <mergeCell ref="K9:M9"/>
    <mergeCell ref="N9:P9"/>
  </mergeCells>
  <pageMargins left="0.7" right="0.7" top="0.75" bottom="0.75" header="0.3" footer="0.3"/>
  <pageSetup paperSize="5" scale="10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opLeftCell="A4" workbookViewId="0">
      <selection activeCell="H26" sqref="H26"/>
    </sheetView>
  </sheetViews>
  <sheetFormatPr defaultRowHeight="15" x14ac:dyDescent="0.25"/>
  <cols>
    <col min="1" max="1" width="9.5703125" customWidth="1"/>
    <col min="2" max="2" width="9.7109375" customWidth="1"/>
    <col min="3" max="3" width="5.85546875" customWidth="1"/>
    <col min="4" max="4" width="4.42578125" customWidth="1"/>
    <col min="5" max="24" width="5.5703125" customWidth="1"/>
  </cols>
  <sheetData>
    <row r="1" spans="1:22" ht="15" customHeight="1" x14ac:dyDescent="0.25">
      <c r="A1" s="169" t="s">
        <v>70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ht="12.75" customHeight="1" x14ac:dyDescent="0.25">
      <c r="A2" s="169" t="s">
        <v>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12.75" customHeight="1" x14ac:dyDescent="0.25">
      <c r="A3" s="169" t="s">
        <v>72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</row>
    <row r="4" spans="1:22" ht="12" customHeight="1" x14ac:dyDescent="0.25">
      <c r="A4" s="169" t="s">
        <v>73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5" spans="1:22" ht="12.75" customHeight="1" x14ac:dyDescent="0.25">
      <c r="A5" s="174" t="s">
        <v>74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ht="7.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22" ht="15.75" customHeight="1" x14ac:dyDescent="0.35">
      <c r="A7" s="171" t="s">
        <v>24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</row>
    <row r="8" spans="1:22" ht="4.5" customHeight="1" thickBot="1" x14ac:dyDescent="0.3">
      <c r="B8" s="78"/>
      <c r="C8" s="79"/>
      <c r="D8" s="79"/>
      <c r="E8" s="79"/>
      <c r="F8" s="79"/>
      <c r="G8" s="79"/>
      <c r="H8" s="79"/>
      <c r="I8" s="79"/>
      <c r="J8" s="79"/>
    </row>
    <row r="9" spans="1:22" x14ac:dyDescent="0.25">
      <c r="A9" s="192"/>
      <c r="B9" s="188" t="s">
        <v>3</v>
      </c>
      <c r="C9" s="189"/>
      <c r="D9" s="190"/>
      <c r="E9" s="188" t="s">
        <v>4</v>
      </c>
      <c r="F9" s="189"/>
      <c r="G9" s="190"/>
      <c r="H9" s="188" t="s">
        <v>21</v>
      </c>
      <c r="I9" s="189"/>
      <c r="J9" s="190"/>
      <c r="K9" s="188" t="s">
        <v>5</v>
      </c>
      <c r="L9" s="189"/>
      <c r="M9" s="190"/>
      <c r="N9" s="188" t="s">
        <v>6</v>
      </c>
      <c r="O9" s="189"/>
      <c r="P9" s="190"/>
      <c r="Q9" s="188" t="s">
        <v>7</v>
      </c>
      <c r="R9" s="189"/>
      <c r="S9" s="190"/>
      <c r="T9" s="188" t="s">
        <v>100</v>
      </c>
      <c r="U9" s="189"/>
      <c r="V9" s="190"/>
    </row>
    <row r="10" spans="1:22" x14ac:dyDescent="0.25">
      <c r="A10" s="193"/>
      <c r="B10" s="93" t="s">
        <v>16</v>
      </c>
      <c r="C10" s="83" t="s">
        <v>17</v>
      </c>
      <c r="D10" s="94" t="s">
        <v>15</v>
      </c>
      <c r="E10" s="93" t="s">
        <v>16</v>
      </c>
      <c r="F10" s="83" t="s">
        <v>17</v>
      </c>
      <c r="G10" s="94" t="s">
        <v>15</v>
      </c>
      <c r="H10" s="93" t="s">
        <v>16</v>
      </c>
      <c r="I10" s="83" t="s">
        <v>17</v>
      </c>
      <c r="J10" s="94" t="s">
        <v>15</v>
      </c>
      <c r="K10" s="93" t="s">
        <v>16</v>
      </c>
      <c r="L10" s="83" t="s">
        <v>17</v>
      </c>
      <c r="M10" s="94" t="s">
        <v>15</v>
      </c>
      <c r="N10" s="93" t="s">
        <v>16</v>
      </c>
      <c r="O10" s="83" t="s">
        <v>17</v>
      </c>
      <c r="P10" s="94" t="s">
        <v>15</v>
      </c>
      <c r="Q10" s="93" t="s">
        <v>16</v>
      </c>
      <c r="R10" s="83" t="s">
        <v>17</v>
      </c>
      <c r="S10" s="94" t="s">
        <v>15</v>
      </c>
      <c r="T10" s="93" t="s">
        <v>16</v>
      </c>
      <c r="U10" s="83" t="s">
        <v>17</v>
      </c>
      <c r="V10" s="94" t="s">
        <v>15</v>
      </c>
    </row>
    <row r="11" spans="1:22" x14ac:dyDescent="0.25">
      <c r="A11" s="108" t="s">
        <v>31</v>
      </c>
      <c r="B11" s="61"/>
      <c r="C11" s="2"/>
      <c r="D11" s="62"/>
      <c r="E11" s="61"/>
      <c r="F11" s="2"/>
      <c r="G11" s="62"/>
      <c r="H11" s="61"/>
      <c r="I11" s="2"/>
      <c r="J11" s="62"/>
      <c r="K11" s="61"/>
      <c r="L11" s="2"/>
      <c r="M11" s="62"/>
      <c r="N11" s="115"/>
      <c r="O11" s="12"/>
      <c r="P11" s="19"/>
      <c r="Q11" s="61"/>
      <c r="R11" s="2"/>
      <c r="S11" s="62"/>
      <c r="T11" s="61"/>
      <c r="U11" s="2"/>
      <c r="V11" s="62"/>
    </row>
    <row r="12" spans="1:22" x14ac:dyDescent="0.25">
      <c r="A12" s="108" t="s">
        <v>32</v>
      </c>
      <c r="B12" s="61"/>
      <c r="C12" s="2"/>
      <c r="D12" s="62"/>
      <c r="E12" s="61"/>
      <c r="F12" s="2"/>
      <c r="G12" s="62"/>
      <c r="H12" s="61"/>
      <c r="I12" s="2"/>
      <c r="J12" s="62"/>
      <c r="K12" s="61"/>
      <c r="L12" s="2"/>
      <c r="M12" s="62"/>
      <c r="N12" s="115"/>
      <c r="O12" s="12"/>
      <c r="P12" s="19"/>
      <c r="Q12" s="61"/>
      <c r="R12" s="2"/>
      <c r="S12" s="62"/>
      <c r="T12" s="61"/>
      <c r="U12" s="2"/>
      <c r="V12" s="62"/>
    </row>
    <row r="13" spans="1:22" x14ac:dyDescent="0.25">
      <c r="A13" s="108" t="s">
        <v>33</v>
      </c>
      <c r="B13" s="61"/>
      <c r="C13" s="2"/>
      <c r="D13" s="62"/>
      <c r="E13" s="61"/>
      <c r="F13" s="2"/>
      <c r="G13" s="62"/>
      <c r="H13" s="61"/>
      <c r="I13" s="2"/>
      <c r="J13" s="62"/>
      <c r="K13" s="61"/>
      <c r="L13" s="2"/>
      <c r="M13" s="62"/>
      <c r="N13" s="116"/>
      <c r="O13" s="13"/>
      <c r="P13" s="117"/>
      <c r="Q13" s="61"/>
      <c r="R13" s="2"/>
      <c r="S13" s="62"/>
      <c r="T13" s="61"/>
      <c r="U13" s="2"/>
      <c r="V13" s="62"/>
    </row>
    <row r="14" spans="1:22" x14ac:dyDescent="0.25">
      <c r="A14" s="108" t="s">
        <v>34</v>
      </c>
      <c r="B14" s="61"/>
      <c r="C14" s="2"/>
      <c r="D14" s="62"/>
      <c r="E14" s="61"/>
      <c r="F14" s="2"/>
      <c r="G14" s="62"/>
      <c r="H14" s="61"/>
      <c r="I14" s="2"/>
      <c r="J14" s="62"/>
      <c r="K14" s="61"/>
      <c r="L14" s="2"/>
      <c r="M14" s="62"/>
      <c r="N14" s="115"/>
      <c r="O14" s="12"/>
      <c r="P14" s="19"/>
      <c r="Q14" s="61"/>
      <c r="R14" s="2"/>
      <c r="S14" s="62"/>
      <c r="T14" s="61"/>
      <c r="U14" s="2"/>
      <c r="V14" s="62"/>
    </row>
    <row r="15" spans="1:22" x14ac:dyDescent="0.25">
      <c r="A15" s="108" t="s">
        <v>35</v>
      </c>
      <c r="B15" s="61"/>
      <c r="C15" s="2"/>
      <c r="D15" s="62"/>
      <c r="E15" s="61"/>
      <c r="F15" s="2"/>
      <c r="G15" s="62"/>
      <c r="H15" s="61"/>
      <c r="I15" s="2"/>
      <c r="J15" s="62"/>
      <c r="K15" s="61"/>
      <c r="L15" s="2"/>
      <c r="M15" s="62"/>
      <c r="N15" s="115">
        <v>3</v>
      </c>
      <c r="O15" s="12"/>
      <c r="P15" s="19">
        <f t="shared" ref="P15" si="0">O15+N15</f>
        <v>3</v>
      </c>
      <c r="Q15" s="61"/>
      <c r="R15" s="2"/>
      <c r="S15" s="62"/>
      <c r="T15" s="61"/>
      <c r="U15" s="2"/>
      <c r="V15" s="62"/>
    </row>
    <row r="16" spans="1:22" x14ac:dyDescent="0.25">
      <c r="A16" s="108" t="s">
        <v>36</v>
      </c>
      <c r="B16" s="61"/>
      <c r="C16" s="2"/>
      <c r="D16" s="62"/>
      <c r="E16" s="61"/>
      <c r="F16" s="2"/>
      <c r="G16" s="62"/>
      <c r="H16" s="61"/>
      <c r="I16" s="2"/>
      <c r="J16" s="62"/>
      <c r="K16" s="61"/>
      <c r="L16" s="2"/>
      <c r="M16" s="62"/>
      <c r="N16" s="115"/>
      <c r="O16" s="12"/>
      <c r="P16" s="19"/>
      <c r="Q16" s="61"/>
      <c r="R16" s="2"/>
      <c r="S16" s="62"/>
      <c r="T16" s="61"/>
      <c r="U16" s="2"/>
      <c r="V16" s="62"/>
    </row>
    <row r="17" spans="1:22" x14ac:dyDescent="0.25">
      <c r="A17" s="108" t="s">
        <v>37</v>
      </c>
      <c r="B17" s="61"/>
      <c r="C17" s="2"/>
      <c r="D17" s="62"/>
      <c r="E17" s="61"/>
      <c r="F17" s="2"/>
      <c r="G17" s="62"/>
      <c r="H17" s="61"/>
      <c r="I17" s="2"/>
      <c r="J17" s="62"/>
      <c r="K17" s="61"/>
      <c r="L17" s="2"/>
      <c r="M17" s="62"/>
      <c r="N17" s="115"/>
      <c r="O17" s="12"/>
      <c r="P17" s="19"/>
      <c r="Q17" s="61"/>
      <c r="R17" s="2"/>
      <c r="S17" s="62"/>
      <c r="T17" s="61"/>
      <c r="U17" s="2"/>
      <c r="V17" s="62"/>
    </row>
    <row r="18" spans="1:22" ht="17.25" x14ac:dyDescent="0.25">
      <c r="A18" s="109" t="s">
        <v>38</v>
      </c>
      <c r="B18" s="61"/>
      <c r="C18" s="2"/>
      <c r="D18" s="62"/>
      <c r="E18" s="61"/>
      <c r="F18" s="2"/>
      <c r="G18" s="62"/>
      <c r="H18" s="61"/>
      <c r="I18" s="2"/>
      <c r="J18" s="62"/>
      <c r="K18" s="61"/>
      <c r="L18" s="2"/>
      <c r="M18" s="62"/>
      <c r="N18" s="118"/>
      <c r="O18" s="22"/>
      <c r="P18" s="23"/>
      <c r="Q18" s="61"/>
      <c r="R18" s="2"/>
      <c r="S18" s="62"/>
      <c r="T18" s="61"/>
      <c r="U18" s="2"/>
      <c r="V18" s="62"/>
    </row>
    <row r="19" spans="1:22" ht="15.75" thickBot="1" x14ac:dyDescent="0.3">
      <c r="A19" s="110" t="s">
        <v>15</v>
      </c>
      <c r="B19" s="95"/>
      <c r="C19" s="96"/>
      <c r="D19" s="97"/>
      <c r="E19" s="95"/>
      <c r="F19" s="96"/>
      <c r="G19" s="97"/>
      <c r="H19" s="95"/>
      <c r="I19" s="96"/>
      <c r="J19" s="97"/>
      <c r="K19" s="95"/>
      <c r="L19" s="96"/>
      <c r="M19" s="97"/>
      <c r="N19" s="119">
        <f>SUM(N11:N18)</f>
        <v>3</v>
      </c>
      <c r="O19" s="120"/>
      <c r="P19" s="121">
        <f>SUM(P11:P18)</f>
        <v>3</v>
      </c>
      <c r="Q19" s="95"/>
      <c r="R19" s="96"/>
      <c r="S19" s="97"/>
      <c r="T19" s="95"/>
      <c r="U19" s="96"/>
      <c r="V19" s="97"/>
    </row>
  </sheetData>
  <mergeCells count="14">
    <mergeCell ref="A1:V1"/>
    <mergeCell ref="A2:V2"/>
    <mergeCell ref="A3:V3"/>
    <mergeCell ref="A4:V4"/>
    <mergeCell ref="A5:V5"/>
    <mergeCell ref="A7:V7"/>
    <mergeCell ref="T9:V9"/>
    <mergeCell ref="A9:A10"/>
    <mergeCell ref="B9:D9"/>
    <mergeCell ref="E9:G9"/>
    <mergeCell ref="H9:J9"/>
    <mergeCell ref="N9:P9"/>
    <mergeCell ref="Q9:S9"/>
    <mergeCell ref="K9:M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A8" zoomScale="110" zoomScaleNormal="110" workbookViewId="0">
      <selection activeCell="Q25" sqref="Q25"/>
    </sheetView>
  </sheetViews>
  <sheetFormatPr defaultRowHeight="15" x14ac:dyDescent="0.25"/>
  <cols>
    <col min="1" max="1" width="9.85546875" customWidth="1"/>
    <col min="2" max="10" width="6.140625" hidden="1" customWidth="1"/>
    <col min="11" max="19" width="6.140625" customWidth="1"/>
  </cols>
  <sheetData>
    <row r="1" spans="1:19" ht="12" customHeight="1" x14ac:dyDescent="0.25">
      <c r="A1" s="169" t="s">
        <v>70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0.5" customHeight="1" x14ac:dyDescent="0.25">
      <c r="A2" s="169" t="s">
        <v>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11.25" customHeight="1" x14ac:dyDescent="0.25">
      <c r="A3" s="169" t="s">
        <v>72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19" ht="11.25" customHeight="1" x14ac:dyDescent="0.25">
      <c r="A4" s="169" t="s">
        <v>73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</row>
    <row r="5" spans="1:19" ht="12.75" customHeight="1" x14ac:dyDescent="0.25">
      <c r="A5" s="174" t="s">
        <v>74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ht="7.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6.5" customHeight="1" x14ac:dyDescent="0.35">
      <c r="A7" s="171" t="s">
        <v>104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</row>
    <row r="8" spans="1:19" ht="4.5" customHeight="1" x14ac:dyDescent="0.25">
      <c r="A8" s="26"/>
      <c r="B8" s="79"/>
      <c r="C8" s="79"/>
      <c r="D8" s="79"/>
      <c r="E8" s="79"/>
      <c r="F8" s="79"/>
      <c r="G8" s="79"/>
      <c r="H8" s="79"/>
      <c r="I8" s="79"/>
      <c r="J8" s="79"/>
    </row>
    <row r="9" spans="1:19" x14ac:dyDescent="0.25">
      <c r="A9" s="175"/>
      <c r="B9" s="175" t="s">
        <v>3</v>
      </c>
      <c r="C9" s="175"/>
      <c r="D9" s="175"/>
      <c r="E9" s="175" t="s">
        <v>21</v>
      </c>
      <c r="F9" s="175"/>
      <c r="G9" s="175"/>
      <c r="H9" s="175" t="s">
        <v>5</v>
      </c>
      <c r="I9" s="175"/>
      <c r="J9" s="175"/>
      <c r="K9" s="175" t="s">
        <v>6</v>
      </c>
      <c r="L9" s="175"/>
      <c r="M9" s="175"/>
      <c r="N9" s="175" t="s">
        <v>7</v>
      </c>
      <c r="O9" s="175"/>
      <c r="P9" s="175"/>
      <c r="Q9" s="175" t="s">
        <v>100</v>
      </c>
      <c r="R9" s="175"/>
      <c r="S9" s="175"/>
    </row>
    <row r="10" spans="1:19" x14ac:dyDescent="0.25">
      <c r="A10" s="175"/>
      <c r="B10" s="32" t="s">
        <v>16</v>
      </c>
      <c r="C10" s="32" t="s">
        <v>17</v>
      </c>
      <c r="D10" s="32" t="s">
        <v>15</v>
      </c>
      <c r="E10" s="32" t="s">
        <v>16</v>
      </c>
      <c r="F10" s="32" t="s">
        <v>17</v>
      </c>
      <c r="G10" s="32" t="s">
        <v>15</v>
      </c>
      <c r="H10" s="32" t="s">
        <v>16</v>
      </c>
      <c r="I10" s="32" t="s">
        <v>17</v>
      </c>
      <c r="J10" s="32" t="s">
        <v>15</v>
      </c>
      <c r="K10" s="32" t="s">
        <v>16</v>
      </c>
      <c r="L10" s="32" t="s">
        <v>17</v>
      </c>
      <c r="M10" s="32" t="s">
        <v>15</v>
      </c>
      <c r="N10" s="32" t="s">
        <v>16</v>
      </c>
      <c r="O10" s="32" t="s">
        <v>17</v>
      </c>
      <c r="P10" s="32" t="s">
        <v>15</v>
      </c>
      <c r="Q10" s="32" t="s">
        <v>16</v>
      </c>
      <c r="R10" s="32" t="s">
        <v>17</v>
      </c>
      <c r="S10" s="32" t="s">
        <v>15</v>
      </c>
    </row>
    <row r="11" spans="1:19" x14ac:dyDescent="0.25">
      <c r="A11" s="2" t="s">
        <v>31</v>
      </c>
      <c r="B11" s="2"/>
      <c r="C11" s="2"/>
      <c r="D11" s="2"/>
      <c r="E11" s="2"/>
      <c r="F11" s="2"/>
      <c r="G11" s="2"/>
      <c r="H11" s="2"/>
      <c r="I11" s="2"/>
      <c r="J11" s="2"/>
      <c r="K11" s="12">
        <v>0</v>
      </c>
      <c r="L11" s="12">
        <v>0</v>
      </c>
      <c r="M11" s="12">
        <f>K11+L11</f>
        <v>0</v>
      </c>
      <c r="N11" s="2"/>
      <c r="O11" s="2"/>
      <c r="P11" s="2">
        <f>N11+O11</f>
        <v>0</v>
      </c>
      <c r="Q11" s="2"/>
      <c r="R11" s="2"/>
      <c r="S11" s="2"/>
    </row>
    <row r="12" spans="1:19" x14ac:dyDescent="0.25">
      <c r="A12" s="2" t="s">
        <v>32</v>
      </c>
      <c r="B12" s="2"/>
      <c r="C12" s="2"/>
      <c r="D12" s="2"/>
      <c r="E12" s="2"/>
      <c r="F12" s="2"/>
      <c r="G12" s="2"/>
      <c r="H12" s="2"/>
      <c r="I12" s="2"/>
      <c r="J12" s="2"/>
      <c r="K12" s="12">
        <v>0</v>
      </c>
      <c r="L12" s="12">
        <v>0</v>
      </c>
      <c r="M12" s="12">
        <f t="shared" ref="M12:M18" si="0">K12+L12</f>
        <v>0</v>
      </c>
      <c r="N12" s="2"/>
      <c r="O12" s="2"/>
      <c r="P12" s="2">
        <f t="shared" ref="P12:P18" si="1">N12+O12</f>
        <v>0</v>
      </c>
      <c r="Q12" s="2"/>
      <c r="R12" s="2"/>
      <c r="S12" s="2"/>
    </row>
    <row r="13" spans="1:19" x14ac:dyDescent="0.25">
      <c r="A13" s="2" t="s">
        <v>33</v>
      </c>
      <c r="B13" s="2"/>
      <c r="C13" s="2"/>
      <c r="D13" s="2"/>
      <c r="E13" s="2"/>
      <c r="F13" s="2"/>
      <c r="G13" s="2"/>
      <c r="H13" s="2"/>
      <c r="I13" s="2"/>
      <c r="J13" s="2"/>
      <c r="K13" s="13">
        <v>5</v>
      </c>
      <c r="L13" s="13">
        <v>2</v>
      </c>
      <c r="M13" s="13">
        <f t="shared" si="0"/>
        <v>7</v>
      </c>
      <c r="N13" s="2">
        <v>1</v>
      </c>
      <c r="O13" s="2"/>
      <c r="P13" s="2">
        <f t="shared" si="1"/>
        <v>1</v>
      </c>
      <c r="Q13" s="2"/>
      <c r="R13" s="2"/>
      <c r="S13" s="2"/>
    </row>
    <row r="14" spans="1:19" x14ac:dyDescent="0.25">
      <c r="A14" s="2" t="s">
        <v>34</v>
      </c>
      <c r="B14" s="2"/>
      <c r="C14" s="2"/>
      <c r="D14" s="2"/>
      <c r="E14" s="2"/>
      <c r="F14" s="2"/>
      <c r="G14" s="2"/>
      <c r="H14" s="2"/>
      <c r="I14" s="2"/>
      <c r="J14" s="2"/>
      <c r="K14" s="12">
        <v>2</v>
      </c>
      <c r="L14" s="12">
        <v>0</v>
      </c>
      <c r="M14" s="12">
        <f t="shared" si="0"/>
        <v>2</v>
      </c>
      <c r="N14" s="2"/>
      <c r="O14" s="2"/>
      <c r="P14" s="2">
        <f t="shared" si="1"/>
        <v>0</v>
      </c>
      <c r="Q14" s="2"/>
      <c r="R14" s="2"/>
      <c r="S14" s="2"/>
    </row>
    <row r="15" spans="1:19" x14ac:dyDescent="0.25">
      <c r="A15" s="2" t="s">
        <v>35</v>
      </c>
      <c r="B15" s="2"/>
      <c r="C15" s="2"/>
      <c r="D15" s="2"/>
      <c r="E15" s="2"/>
      <c r="F15" s="2"/>
      <c r="G15" s="2"/>
      <c r="H15" s="2"/>
      <c r="I15" s="2"/>
      <c r="J15" s="2"/>
      <c r="K15" s="12">
        <v>3</v>
      </c>
      <c r="L15" s="12">
        <v>1</v>
      </c>
      <c r="M15" s="12">
        <f t="shared" si="0"/>
        <v>4</v>
      </c>
      <c r="N15" s="2">
        <v>2</v>
      </c>
      <c r="O15" s="2"/>
      <c r="P15" s="2">
        <f t="shared" si="1"/>
        <v>2</v>
      </c>
      <c r="Q15" s="2"/>
      <c r="R15" s="2"/>
      <c r="S15" s="2"/>
    </row>
    <row r="16" spans="1:19" x14ac:dyDescent="0.25">
      <c r="A16" s="2" t="s">
        <v>36</v>
      </c>
      <c r="B16" s="2"/>
      <c r="C16" s="2"/>
      <c r="D16" s="2"/>
      <c r="E16" s="2"/>
      <c r="F16" s="2"/>
      <c r="G16" s="2"/>
      <c r="H16" s="2"/>
      <c r="I16" s="2"/>
      <c r="J16" s="2"/>
      <c r="K16" s="12">
        <v>0</v>
      </c>
      <c r="L16" s="12">
        <v>1</v>
      </c>
      <c r="M16" s="12">
        <f t="shared" si="0"/>
        <v>1</v>
      </c>
      <c r="N16" s="2"/>
      <c r="O16" s="2">
        <v>4</v>
      </c>
      <c r="P16" s="2">
        <f t="shared" si="1"/>
        <v>4</v>
      </c>
      <c r="Q16" s="2"/>
      <c r="R16" s="2"/>
      <c r="S16" s="2"/>
    </row>
    <row r="17" spans="1:19" x14ac:dyDescent="0.25">
      <c r="A17" s="2" t="s">
        <v>37</v>
      </c>
      <c r="B17" s="2"/>
      <c r="C17" s="2"/>
      <c r="D17" s="2"/>
      <c r="E17" s="2"/>
      <c r="F17" s="2"/>
      <c r="G17" s="2"/>
      <c r="H17" s="2"/>
      <c r="I17" s="2"/>
      <c r="J17" s="2"/>
      <c r="K17" s="12">
        <v>0</v>
      </c>
      <c r="L17" s="12">
        <v>0</v>
      </c>
      <c r="M17" s="12">
        <f t="shared" si="0"/>
        <v>0</v>
      </c>
      <c r="N17" s="2">
        <v>1</v>
      </c>
      <c r="O17" s="2"/>
      <c r="P17" s="2">
        <f t="shared" si="1"/>
        <v>1</v>
      </c>
      <c r="Q17" s="2"/>
      <c r="R17" s="2"/>
      <c r="S17" s="2"/>
    </row>
    <row r="18" spans="1:19" ht="17.25" x14ac:dyDescent="0.25">
      <c r="A18" s="5" t="s">
        <v>38</v>
      </c>
      <c r="B18" s="2"/>
      <c r="C18" s="2"/>
      <c r="D18" s="2"/>
      <c r="E18" s="2"/>
      <c r="F18" s="2"/>
      <c r="G18" s="2"/>
      <c r="H18" s="2"/>
      <c r="I18" s="2"/>
      <c r="J18" s="2"/>
      <c r="K18" s="22">
        <v>0</v>
      </c>
      <c r="L18" s="22">
        <v>0</v>
      </c>
      <c r="M18" s="12">
        <f t="shared" si="0"/>
        <v>0</v>
      </c>
      <c r="N18" s="2"/>
      <c r="O18" s="2"/>
      <c r="P18" s="2">
        <f t="shared" si="1"/>
        <v>0</v>
      </c>
      <c r="Q18" s="2"/>
      <c r="R18" s="2"/>
      <c r="S18" s="2"/>
    </row>
    <row r="19" spans="1:19" x14ac:dyDescent="0.25">
      <c r="A19" s="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5">
        <f>SUM(K11:K18)</f>
        <v>10</v>
      </c>
      <c r="L19" s="25">
        <f>SUM(L11:L18)</f>
        <v>4</v>
      </c>
      <c r="M19" s="25">
        <f>K19+L19</f>
        <v>14</v>
      </c>
      <c r="N19" s="2">
        <f>SUM(N11:N18)</f>
        <v>4</v>
      </c>
      <c r="O19" s="2">
        <f t="shared" ref="O19:P19" si="2">SUM(O11:O18)</f>
        <v>4</v>
      </c>
      <c r="P19" s="2">
        <f t="shared" si="2"/>
        <v>8</v>
      </c>
      <c r="Q19" s="2"/>
      <c r="R19" s="2"/>
      <c r="S19" s="2"/>
    </row>
  </sheetData>
  <mergeCells count="13">
    <mergeCell ref="A1:S1"/>
    <mergeCell ref="A2:S2"/>
    <mergeCell ref="A3:S3"/>
    <mergeCell ref="A4:S4"/>
    <mergeCell ref="A5:S5"/>
    <mergeCell ref="A7:S7"/>
    <mergeCell ref="A9:A10"/>
    <mergeCell ref="B9:D9"/>
    <mergeCell ref="E9:G9"/>
    <mergeCell ref="H9:J9"/>
    <mergeCell ref="K9:M9"/>
    <mergeCell ref="N9:P9"/>
    <mergeCell ref="Q9:S9"/>
  </mergeCells>
  <pageMargins left="0.7" right="0.7" top="0.75" bottom="0.75" header="0.3" footer="0.3"/>
  <pageSetup paperSize="5" scale="11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A7" workbookViewId="0">
      <selection activeCell="N20" sqref="N20"/>
    </sheetView>
  </sheetViews>
  <sheetFormatPr defaultRowHeight="15" x14ac:dyDescent="0.25"/>
  <cols>
    <col min="1" max="1" width="9.7109375" customWidth="1"/>
    <col min="2" max="22" width="6.28515625" customWidth="1"/>
  </cols>
  <sheetData>
    <row r="1" spans="1:22" x14ac:dyDescent="0.25">
      <c r="A1" s="169" t="s">
        <v>70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ht="12.75" customHeight="1" x14ac:dyDescent="0.25">
      <c r="A2" s="169" t="s">
        <v>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12.75" customHeight="1" x14ac:dyDescent="0.25">
      <c r="A3" s="169" t="s">
        <v>72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</row>
    <row r="4" spans="1:22" ht="12" customHeight="1" x14ac:dyDescent="0.25">
      <c r="A4" s="169" t="s">
        <v>73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5" spans="1:22" ht="12.75" customHeight="1" x14ac:dyDescent="0.25">
      <c r="A5" s="174" t="s">
        <v>74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ht="6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5.75" customHeight="1" x14ac:dyDescent="0.35">
      <c r="A7" s="171" t="s">
        <v>105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</row>
    <row r="8" spans="1:22" ht="3" customHeight="1" x14ac:dyDescent="0.2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</row>
    <row r="9" spans="1:22" ht="6.75" customHeight="1" x14ac:dyDescent="0.25"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spans="1:22" x14ac:dyDescent="0.25">
      <c r="A10" s="175"/>
      <c r="B10" s="175" t="s">
        <v>4</v>
      </c>
      <c r="C10" s="175"/>
      <c r="D10" s="175"/>
      <c r="E10" s="175" t="s">
        <v>21</v>
      </c>
      <c r="F10" s="175"/>
      <c r="G10" s="175"/>
      <c r="H10" s="175" t="s">
        <v>5</v>
      </c>
      <c r="I10" s="175"/>
      <c r="J10" s="175"/>
      <c r="K10" s="175" t="s">
        <v>6</v>
      </c>
      <c r="L10" s="175"/>
      <c r="M10" s="175"/>
      <c r="N10" s="175" t="s">
        <v>7</v>
      </c>
      <c r="O10" s="175"/>
      <c r="P10" s="175"/>
      <c r="Q10" s="175" t="s">
        <v>100</v>
      </c>
      <c r="R10" s="175"/>
      <c r="S10" s="175"/>
      <c r="T10" s="175" t="s">
        <v>101</v>
      </c>
      <c r="U10" s="175"/>
      <c r="V10" s="175"/>
    </row>
    <row r="11" spans="1:22" x14ac:dyDescent="0.25">
      <c r="A11" s="175"/>
      <c r="B11" s="83" t="s">
        <v>16</v>
      </c>
      <c r="C11" s="83" t="s">
        <v>17</v>
      </c>
      <c r="D11" s="83" t="s">
        <v>15</v>
      </c>
      <c r="E11" s="83" t="s">
        <v>16</v>
      </c>
      <c r="F11" s="83" t="s">
        <v>17</v>
      </c>
      <c r="G11" s="83" t="s">
        <v>15</v>
      </c>
      <c r="H11" s="83" t="s">
        <v>16</v>
      </c>
      <c r="I11" s="83" t="s">
        <v>17</v>
      </c>
      <c r="J11" s="83" t="s">
        <v>15</v>
      </c>
      <c r="K11" s="83" t="s">
        <v>16</v>
      </c>
      <c r="L11" s="83" t="s">
        <v>17</v>
      </c>
      <c r="M11" s="83" t="s">
        <v>15</v>
      </c>
      <c r="N11" s="83" t="s">
        <v>16</v>
      </c>
      <c r="O11" s="83" t="s">
        <v>17</v>
      </c>
      <c r="P11" s="83" t="s">
        <v>15</v>
      </c>
      <c r="Q11" s="83" t="s">
        <v>16</v>
      </c>
      <c r="R11" s="83" t="s">
        <v>17</v>
      </c>
      <c r="S11" s="83" t="s">
        <v>15</v>
      </c>
      <c r="T11" s="83" t="s">
        <v>16</v>
      </c>
      <c r="U11" s="83" t="s">
        <v>17</v>
      </c>
      <c r="V11" s="83" t="s">
        <v>15</v>
      </c>
    </row>
    <row r="12" spans="1:22" x14ac:dyDescent="0.25">
      <c r="A12" s="10" t="s">
        <v>31</v>
      </c>
      <c r="B12" s="37"/>
      <c r="C12" s="37"/>
      <c r="D12" s="36"/>
      <c r="E12" s="41"/>
      <c r="F12" s="41"/>
      <c r="G12" s="2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16" t="s">
        <v>32</v>
      </c>
      <c r="B13" s="38"/>
      <c r="C13" s="38"/>
      <c r="D13" s="36"/>
      <c r="E13" s="41"/>
      <c r="F13" s="41"/>
      <c r="G13" s="83"/>
      <c r="H13" s="2"/>
      <c r="I13" s="2"/>
      <c r="J13" s="2"/>
      <c r="K13" s="2"/>
      <c r="L13" s="2"/>
      <c r="M13" s="2"/>
      <c r="N13" s="2">
        <v>1</v>
      </c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17" t="s">
        <v>33</v>
      </c>
      <c r="B14" s="39">
        <v>1</v>
      </c>
      <c r="C14" s="39">
        <v>3</v>
      </c>
      <c r="D14" s="36">
        <f t="shared" ref="D14:D17" si="0">B14+C14</f>
        <v>4</v>
      </c>
      <c r="E14" s="38"/>
      <c r="F14" s="38">
        <v>1</v>
      </c>
      <c r="G14" s="83">
        <f t="shared" ref="G14:G18" si="1">E14+F14</f>
        <v>1</v>
      </c>
      <c r="H14" s="2"/>
      <c r="I14" s="2"/>
      <c r="J14" s="2"/>
      <c r="K14" s="2"/>
      <c r="L14" s="2"/>
      <c r="M14" s="2"/>
      <c r="N14" s="2">
        <v>1</v>
      </c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16" t="s">
        <v>34</v>
      </c>
      <c r="B15" s="38">
        <v>2</v>
      </c>
      <c r="C15" s="38"/>
      <c r="D15" s="36">
        <f t="shared" si="0"/>
        <v>2</v>
      </c>
      <c r="E15" s="38">
        <v>2</v>
      </c>
      <c r="F15" s="38"/>
      <c r="G15" s="83">
        <f t="shared" si="1"/>
        <v>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16" t="s">
        <v>35</v>
      </c>
      <c r="B16" s="38">
        <v>1</v>
      </c>
      <c r="C16" s="38"/>
      <c r="D16" s="36">
        <f t="shared" si="0"/>
        <v>1</v>
      </c>
      <c r="E16" s="38"/>
      <c r="F16" s="38">
        <v>2</v>
      </c>
      <c r="G16" s="83">
        <f t="shared" si="1"/>
        <v>2</v>
      </c>
      <c r="H16" s="2"/>
      <c r="I16" s="2"/>
      <c r="J16" s="2"/>
      <c r="K16" s="2"/>
      <c r="L16" s="2"/>
      <c r="M16" s="2"/>
      <c r="N16" s="2">
        <v>1</v>
      </c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16" t="s">
        <v>36</v>
      </c>
      <c r="B17" s="38">
        <v>2</v>
      </c>
      <c r="C17" s="38">
        <v>1</v>
      </c>
      <c r="D17" s="36">
        <f t="shared" si="0"/>
        <v>3</v>
      </c>
      <c r="E17" s="38"/>
      <c r="F17" s="38"/>
      <c r="G17" s="83"/>
      <c r="H17" s="2"/>
      <c r="I17" s="2">
        <v>1</v>
      </c>
      <c r="J17" s="2">
        <v>1</v>
      </c>
      <c r="K17" s="2"/>
      <c r="L17" s="2"/>
      <c r="M17" s="2"/>
      <c r="N17" s="2">
        <v>1</v>
      </c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16" t="s">
        <v>37</v>
      </c>
      <c r="B18" s="38"/>
      <c r="C18" s="38"/>
      <c r="D18" s="36"/>
      <c r="E18" s="38"/>
      <c r="F18" s="38">
        <v>1</v>
      </c>
      <c r="G18" s="83">
        <f t="shared" si="1"/>
        <v>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20" t="s">
        <v>38</v>
      </c>
      <c r="B19" s="40"/>
      <c r="C19" s="40"/>
      <c r="D19" s="36"/>
      <c r="E19" s="38"/>
      <c r="F19" s="38"/>
      <c r="G19" s="8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4.45" x14ac:dyDescent="0.3">
      <c r="A20" s="24" t="s">
        <v>15</v>
      </c>
      <c r="B20" s="24">
        <f t="shared" ref="B20:C20" si="2">SUM(B12:B19)</f>
        <v>6</v>
      </c>
      <c r="C20" s="24">
        <f t="shared" si="2"/>
        <v>4</v>
      </c>
      <c r="D20" s="24">
        <f>SUM(D12:D19)</f>
        <v>10</v>
      </c>
      <c r="E20" s="24">
        <f>SUM(E12:E19)</f>
        <v>2</v>
      </c>
      <c r="F20" s="24">
        <f>SUM(F12:F19)</f>
        <v>4</v>
      </c>
      <c r="G20" s="24">
        <f>SUM(G12:G19)</f>
        <v>6</v>
      </c>
      <c r="H20" s="2"/>
      <c r="I20" s="2">
        <v>1</v>
      </c>
      <c r="J20" s="2">
        <v>1</v>
      </c>
      <c r="K20" s="2"/>
      <c r="L20" s="2"/>
      <c r="M20" s="2"/>
      <c r="N20" s="2">
        <f>SUM(N12:N19)</f>
        <v>4</v>
      </c>
      <c r="O20" s="2"/>
      <c r="P20" s="2"/>
      <c r="Q20" s="2"/>
      <c r="R20" s="2"/>
      <c r="S20" s="2"/>
      <c r="T20" s="2"/>
      <c r="U20" s="2"/>
      <c r="V20" s="2"/>
    </row>
  </sheetData>
  <mergeCells count="15">
    <mergeCell ref="A1:V1"/>
    <mergeCell ref="A2:V2"/>
    <mergeCell ref="A3:V3"/>
    <mergeCell ref="A4:V4"/>
    <mergeCell ref="A5:V5"/>
    <mergeCell ref="A7:V7"/>
    <mergeCell ref="A8:V8"/>
    <mergeCell ref="A10:A11"/>
    <mergeCell ref="B10:D10"/>
    <mergeCell ref="E10:G10"/>
    <mergeCell ref="H10:J10"/>
    <mergeCell ref="K10:M10"/>
    <mergeCell ref="N10:P10"/>
    <mergeCell ref="Q10:S10"/>
    <mergeCell ref="T10:V10"/>
  </mergeCells>
  <pageMargins left="0.7" right="0.7" top="0.75" bottom="0.75" header="0.3" footer="0.3"/>
  <pageSetup paperSize="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opLeftCell="A7" workbookViewId="0">
      <selection activeCell="N17" sqref="N17"/>
    </sheetView>
  </sheetViews>
  <sheetFormatPr defaultRowHeight="15" x14ac:dyDescent="0.25"/>
  <cols>
    <col min="2" max="22" width="6.140625" customWidth="1"/>
  </cols>
  <sheetData>
    <row r="1" spans="1:31" x14ac:dyDescent="0.25">
      <c r="A1" s="169" t="s">
        <v>70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75"/>
      <c r="X1" s="75"/>
      <c r="Y1" s="75"/>
      <c r="Z1" s="75"/>
      <c r="AA1" s="75"/>
      <c r="AB1" s="75"/>
      <c r="AC1" s="75"/>
      <c r="AD1" s="75"/>
      <c r="AE1" s="75"/>
    </row>
    <row r="2" spans="1:31" ht="12.75" customHeight="1" x14ac:dyDescent="0.25">
      <c r="A2" s="169" t="s">
        <v>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75"/>
      <c r="X2" s="75"/>
      <c r="Y2" s="75"/>
      <c r="Z2" s="75"/>
      <c r="AA2" s="75"/>
      <c r="AB2" s="75"/>
      <c r="AC2" s="75"/>
      <c r="AD2" s="75"/>
      <c r="AE2" s="75"/>
    </row>
    <row r="3" spans="1:31" ht="14.25" customHeight="1" x14ac:dyDescent="0.25">
      <c r="A3" s="169" t="s">
        <v>72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75"/>
      <c r="X3" s="75"/>
      <c r="Y3" s="75"/>
      <c r="Z3" s="75"/>
      <c r="AA3" s="75"/>
      <c r="AB3" s="75"/>
      <c r="AC3" s="75"/>
      <c r="AD3" s="75"/>
      <c r="AE3" s="75"/>
    </row>
    <row r="4" spans="1:31" ht="12" customHeight="1" x14ac:dyDescent="0.25">
      <c r="A4" s="169" t="s">
        <v>73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75"/>
      <c r="X4" s="75"/>
      <c r="Y4" s="75"/>
      <c r="Z4" s="75"/>
      <c r="AA4" s="75"/>
      <c r="AB4" s="75"/>
      <c r="AC4" s="75"/>
      <c r="AD4" s="75"/>
      <c r="AE4" s="75"/>
    </row>
    <row r="5" spans="1:31" ht="12.75" customHeight="1" x14ac:dyDescent="0.25">
      <c r="A5" s="174" t="s">
        <v>74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76"/>
      <c r="X5" s="76"/>
      <c r="Y5" s="76"/>
      <c r="Z5" s="76"/>
      <c r="AA5" s="76"/>
      <c r="AB5" s="76"/>
      <c r="AC5" s="76"/>
      <c r="AD5" s="76"/>
      <c r="AE5" s="76"/>
    </row>
    <row r="6" spans="1:31" ht="8.25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1" ht="21.75" customHeight="1" x14ac:dyDescent="0.35">
      <c r="A7" s="171" t="s">
        <v>39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77"/>
      <c r="X7" s="77"/>
      <c r="Y7" s="77"/>
      <c r="Z7" s="77"/>
      <c r="AA7" s="77"/>
      <c r="AB7" s="77"/>
      <c r="AC7" s="77"/>
      <c r="AD7" s="77"/>
      <c r="AE7" s="77"/>
    </row>
    <row r="8" spans="1:31" ht="10.5" customHeight="1" x14ac:dyDescent="0.2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</row>
    <row r="9" spans="1:31" ht="4.5" customHeight="1" x14ac:dyDescent="0.25">
      <c r="K9" s="1"/>
      <c r="L9" s="1"/>
      <c r="M9" s="1"/>
      <c r="N9" s="33"/>
      <c r="O9" s="33"/>
      <c r="P9" s="33"/>
      <c r="Q9" s="33"/>
      <c r="R9" s="33"/>
      <c r="S9" s="33"/>
      <c r="T9" s="33"/>
      <c r="U9" s="33"/>
      <c r="V9" s="33"/>
    </row>
    <row r="10" spans="1:31" ht="21.75" customHeight="1" x14ac:dyDescent="0.25">
      <c r="A10" s="175"/>
      <c r="B10" s="175" t="s">
        <v>4</v>
      </c>
      <c r="C10" s="175"/>
      <c r="D10" s="175"/>
      <c r="E10" s="175" t="s">
        <v>21</v>
      </c>
      <c r="F10" s="175"/>
      <c r="G10" s="175"/>
      <c r="H10" s="175" t="s">
        <v>5</v>
      </c>
      <c r="I10" s="175"/>
      <c r="J10" s="175"/>
      <c r="K10" s="175" t="s">
        <v>6</v>
      </c>
      <c r="L10" s="175"/>
      <c r="M10" s="175"/>
      <c r="N10" s="175" t="s">
        <v>7</v>
      </c>
      <c r="O10" s="175"/>
      <c r="P10" s="175"/>
      <c r="Q10" s="175" t="s">
        <v>100</v>
      </c>
      <c r="R10" s="175"/>
      <c r="S10" s="175"/>
      <c r="T10" s="175" t="s">
        <v>101</v>
      </c>
      <c r="U10" s="175"/>
      <c r="V10" s="175"/>
    </row>
    <row r="11" spans="1:31" ht="21.75" customHeight="1" x14ac:dyDescent="0.25">
      <c r="A11" s="175"/>
      <c r="B11" s="32" t="s">
        <v>16</v>
      </c>
      <c r="C11" s="32" t="s">
        <v>17</v>
      </c>
      <c r="D11" s="32" t="s">
        <v>15</v>
      </c>
      <c r="E11" s="32" t="s">
        <v>16</v>
      </c>
      <c r="F11" s="32" t="s">
        <v>17</v>
      </c>
      <c r="G11" s="32" t="s">
        <v>15</v>
      </c>
      <c r="H11" s="29" t="s">
        <v>16</v>
      </c>
      <c r="I11" s="29" t="s">
        <v>17</v>
      </c>
      <c r="J11" s="29" t="s">
        <v>15</v>
      </c>
      <c r="K11" s="3" t="s">
        <v>16</v>
      </c>
      <c r="L11" s="3" t="s">
        <v>17</v>
      </c>
      <c r="M11" s="3" t="s">
        <v>15</v>
      </c>
      <c r="N11" s="32" t="s">
        <v>16</v>
      </c>
      <c r="O11" s="32" t="s">
        <v>17</v>
      </c>
      <c r="P11" s="32" t="s">
        <v>15</v>
      </c>
      <c r="Q11" s="32" t="s">
        <v>16</v>
      </c>
      <c r="R11" s="32" t="s">
        <v>17</v>
      </c>
      <c r="S11" s="32" t="s">
        <v>15</v>
      </c>
      <c r="T11" s="32" t="s">
        <v>16</v>
      </c>
      <c r="U11" s="32" t="s">
        <v>17</v>
      </c>
      <c r="V11" s="32" t="s">
        <v>15</v>
      </c>
    </row>
    <row r="12" spans="1:31" ht="21.75" customHeight="1" x14ac:dyDescent="0.25">
      <c r="A12" s="10" t="s">
        <v>31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31" ht="21.75" customHeight="1" x14ac:dyDescent="0.25">
      <c r="A13" s="16" t="s">
        <v>32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31" x14ac:dyDescent="0.25">
      <c r="A14" s="17" t="s">
        <v>33</v>
      </c>
      <c r="B14" s="2"/>
      <c r="C14" s="2"/>
      <c r="D14" s="2"/>
      <c r="E14" s="2"/>
      <c r="F14" s="2"/>
      <c r="G14" s="2"/>
      <c r="H14" s="2">
        <v>1</v>
      </c>
      <c r="I14" s="2"/>
      <c r="J14" s="2">
        <f t="shared" ref="J14" si="0">H14+I14</f>
        <v>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31" x14ac:dyDescent="0.25">
      <c r="A15" s="16" t="s">
        <v>34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31" x14ac:dyDescent="0.25">
      <c r="A16" s="16" t="s">
        <v>35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1</v>
      </c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16" t="s">
        <v>36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4.45" x14ac:dyDescent="0.3">
      <c r="A18" s="16" t="s">
        <v>37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4.45" x14ac:dyDescent="0.3">
      <c r="A19" s="20" t="s">
        <v>38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4.45" x14ac:dyDescent="0.3">
      <c r="A20" s="24" t="s">
        <v>15</v>
      </c>
      <c r="B20" s="2"/>
      <c r="C20" s="2"/>
      <c r="D20" s="2"/>
      <c r="E20" s="2"/>
      <c r="F20" s="2"/>
      <c r="G20" s="2"/>
      <c r="H20" s="2">
        <f>SUM(H12:H19)</f>
        <v>1</v>
      </c>
      <c r="I20" s="2"/>
      <c r="J20" s="2">
        <f t="shared" ref="J20" si="1">SUM(J12:J19)</f>
        <v>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</sheetData>
  <mergeCells count="15">
    <mergeCell ref="A7:V7"/>
    <mergeCell ref="T10:V10"/>
    <mergeCell ref="N10:P10"/>
    <mergeCell ref="Q10:S10"/>
    <mergeCell ref="K10:M10"/>
    <mergeCell ref="A10:A11"/>
    <mergeCell ref="E10:G10"/>
    <mergeCell ref="B10:D10"/>
    <mergeCell ref="A8:V8"/>
    <mergeCell ref="H10:J10"/>
    <mergeCell ref="A1:V1"/>
    <mergeCell ref="A2:V2"/>
    <mergeCell ref="A3:V3"/>
    <mergeCell ref="A4:V4"/>
    <mergeCell ref="A5:V5"/>
  </mergeCells>
  <pageMargins left="0.7" right="0.7" top="0.75" bottom="0.75" header="0.3" footer="0.3"/>
  <pageSetup paperSize="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100" zoomScaleSheetLayoutView="70" workbookViewId="0">
      <selection activeCell="M21" sqref="M21"/>
    </sheetView>
  </sheetViews>
  <sheetFormatPr defaultRowHeight="15" x14ac:dyDescent="0.25"/>
  <cols>
    <col min="1" max="1" width="34" customWidth="1"/>
    <col min="2" max="2" width="14.42578125" customWidth="1"/>
    <col min="3" max="3" width="11.42578125" customWidth="1"/>
    <col min="4" max="4" width="12.5703125" customWidth="1"/>
    <col min="5" max="5" width="11.5703125" customWidth="1"/>
    <col min="6" max="6" width="14" customWidth="1"/>
  </cols>
  <sheetData>
    <row r="1" spans="1:12" x14ac:dyDescent="0.25">
      <c r="A1" s="170" t="s">
        <v>74</v>
      </c>
      <c r="B1" s="170"/>
      <c r="C1" s="170"/>
      <c r="D1" s="170"/>
      <c r="E1" s="170"/>
      <c r="F1" s="170"/>
    </row>
    <row r="2" spans="1:12" x14ac:dyDescent="0.25">
      <c r="A2" s="170" t="s">
        <v>113</v>
      </c>
      <c r="B2" s="170"/>
      <c r="C2" s="170"/>
      <c r="D2" s="170"/>
      <c r="E2" s="170"/>
      <c r="F2" s="170"/>
    </row>
    <row r="3" spans="1:12" x14ac:dyDescent="0.25">
      <c r="A3" s="170"/>
      <c r="B3" s="170"/>
      <c r="C3" s="170"/>
      <c r="D3" s="170"/>
      <c r="E3" s="170"/>
      <c r="F3" s="170"/>
    </row>
    <row r="4" spans="1:12" x14ac:dyDescent="0.25">
      <c r="A4" s="170"/>
      <c r="B4" s="170"/>
      <c r="C4" s="170"/>
      <c r="D4" s="170"/>
      <c r="E4" s="170"/>
      <c r="F4" s="170"/>
    </row>
    <row r="5" spans="1:12" ht="21" x14ac:dyDescent="0.35">
      <c r="A5" s="171" t="s">
        <v>99</v>
      </c>
      <c r="B5" s="171"/>
      <c r="C5" s="171"/>
      <c r="D5" s="171"/>
      <c r="E5" s="171"/>
      <c r="F5" s="171"/>
    </row>
    <row r="6" spans="1:12" x14ac:dyDescent="0.25">
      <c r="A6" s="170"/>
      <c r="B6" s="170"/>
      <c r="C6" s="170"/>
      <c r="D6" s="170"/>
      <c r="E6" s="170"/>
      <c r="F6" s="170"/>
    </row>
    <row r="8" spans="1:12" ht="36" customHeight="1" x14ac:dyDescent="0.3">
      <c r="A8" s="42"/>
      <c r="B8" s="25" t="s">
        <v>4</v>
      </c>
      <c r="C8" s="25" t="s">
        <v>21</v>
      </c>
      <c r="D8" s="25" t="s">
        <v>5</v>
      </c>
      <c r="E8" s="25" t="s">
        <v>6</v>
      </c>
      <c r="F8" s="25" t="s">
        <v>7</v>
      </c>
      <c r="G8" s="25" t="s">
        <v>100</v>
      </c>
    </row>
    <row r="9" spans="1:12" ht="24.75" customHeight="1" x14ac:dyDescent="0.25">
      <c r="A9" s="42" t="s">
        <v>83</v>
      </c>
      <c r="B9" s="43">
        <v>91.85</v>
      </c>
      <c r="C9" s="43">
        <v>92.05</v>
      </c>
      <c r="D9" s="25">
        <v>92.34</v>
      </c>
      <c r="E9" s="25">
        <v>93.12</v>
      </c>
      <c r="F9" s="25"/>
      <c r="G9" s="2"/>
    </row>
    <row r="10" spans="1:12" ht="25.5" customHeight="1" x14ac:dyDescent="0.25">
      <c r="A10" s="44" t="s">
        <v>84</v>
      </c>
      <c r="B10" s="45">
        <v>62.43</v>
      </c>
      <c r="C10" s="45">
        <v>74.37</v>
      </c>
      <c r="D10" s="45">
        <v>62.45</v>
      </c>
      <c r="E10" s="45">
        <v>88.22</v>
      </c>
      <c r="F10" s="45"/>
      <c r="G10" s="2"/>
    </row>
    <row r="11" spans="1:12" ht="28.5" customHeight="1" x14ac:dyDescent="0.25">
      <c r="A11" s="44" t="s">
        <v>85</v>
      </c>
      <c r="B11" s="45">
        <v>91.12</v>
      </c>
      <c r="C11" s="45">
        <v>92.5</v>
      </c>
      <c r="D11" s="45">
        <v>91.35</v>
      </c>
      <c r="E11" s="45">
        <v>93.07</v>
      </c>
      <c r="F11" s="45"/>
      <c r="G11" s="2"/>
    </row>
    <row r="12" spans="1:12" ht="27" customHeight="1" x14ac:dyDescent="0.25">
      <c r="A12" s="44" t="s">
        <v>86</v>
      </c>
      <c r="B12" s="45">
        <v>88.95</v>
      </c>
      <c r="C12" s="45">
        <v>78.09</v>
      </c>
      <c r="D12" s="45">
        <v>86.79</v>
      </c>
      <c r="E12" s="45">
        <v>91.4</v>
      </c>
      <c r="F12" s="45"/>
      <c r="G12" s="2"/>
    </row>
    <row r="13" spans="1:12" ht="24" customHeight="1" x14ac:dyDescent="0.25">
      <c r="A13" s="44" t="s">
        <v>87</v>
      </c>
      <c r="B13" s="45">
        <v>0.43</v>
      </c>
      <c r="C13" s="45">
        <v>0.32</v>
      </c>
      <c r="D13" s="45">
        <v>1.1100000000000001</v>
      </c>
      <c r="E13" s="45">
        <v>0.01</v>
      </c>
      <c r="F13" s="45">
        <v>0</v>
      </c>
      <c r="G13" s="2"/>
      <c r="L13">
        <v>4</v>
      </c>
    </row>
    <row r="14" spans="1:12" ht="28.5" customHeight="1" x14ac:dyDescent="0.25">
      <c r="A14" s="44" t="s">
        <v>88</v>
      </c>
      <c r="B14" s="45">
        <v>100</v>
      </c>
      <c r="C14" s="45">
        <v>99.05</v>
      </c>
      <c r="D14" s="45">
        <v>100</v>
      </c>
      <c r="E14" s="45">
        <v>100</v>
      </c>
      <c r="F14" s="45"/>
      <c r="G14" s="2"/>
    </row>
    <row r="15" spans="1:12" ht="23.25" customHeight="1" x14ac:dyDescent="0.25">
      <c r="A15" s="44" t="s">
        <v>89</v>
      </c>
      <c r="B15" s="45">
        <v>89</v>
      </c>
      <c r="C15" s="45">
        <v>87.6</v>
      </c>
      <c r="D15" s="45">
        <v>83.24</v>
      </c>
      <c r="E15" s="45">
        <v>93</v>
      </c>
      <c r="F15" s="45"/>
      <c r="G15" s="2"/>
    </row>
    <row r="16" spans="1:12" ht="25.5" customHeight="1" x14ac:dyDescent="0.25">
      <c r="A16" s="44" t="s">
        <v>90</v>
      </c>
      <c r="B16" s="45">
        <v>5.19</v>
      </c>
      <c r="C16" s="45">
        <v>2.5</v>
      </c>
      <c r="D16" s="45">
        <v>11.26</v>
      </c>
      <c r="E16" s="45">
        <v>1.06</v>
      </c>
      <c r="F16" s="45"/>
      <c r="G16" s="2"/>
    </row>
    <row r="17" spans="1:7" ht="27.75" customHeight="1" x14ac:dyDescent="0.25">
      <c r="A17" s="44" t="s">
        <v>91</v>
      </c>
      <c r="B17" s="45">
        <v>10.6</v>
      </c>
      <c r="C17" s="45">
        <v>3.43</v>
      </c>
      <c r="D17" s="45">
        <v>2.9</v>
      </c>
      <c r="E17" s="45">
        <v>4.6900000000000004</v>
      </c>
      <c r="F17" s="45"/>
      <c r="G17" s="2"/>
    </row>
    <row r="18" spans="1:7" ht="24.75" customHeight="1" x14ac:dyDescent="0.25">
      <c r="A18" s="44" t="s">
        <v>92</v>
      </c>
      <c r="B18" s="45">
        <v>88.89</v>
      </c>
      <c r="C18" s="45">
        <v>84.5</v>
      </c>
      <c r="D18" s="45">
        <v>92</v>
      </c>
      <c r="E18" s="45">
        <v>87.58</v>
      </c>
      <c r="F18" s="45"/>
      <c r="G18" s="2"/>
    </row>
    <row r="19" spans="1:7" ht="22.5" customHeight="1" x14ac:dyDescent="0.25">
      <c r="A19" s="44" t="s">
        <v>93</v>
      </c>
      <c r="B19" s="45">
        <v>87.56</v>
      </c>
      <c r="C19" s="45">
        <v>79.650000000000006</v>
      </c>
      <c r="D19" s="45">
        <v>86.93</v>
      </c>
      <c r="E19" s="45">
        <v>91.4</v>
      </c>
      <c r="F19" s="45"/>
      <c r="G19" s="2"/>
    </row>
    <row r="20" spans="1:7" ht="27" customHeight="1" x14ac:dyDescent="0.25">
      <c r="A20" s="44" t="s">
        <v>94</v>
      </c>
      <c r="B20" s="45">
        <v>98.05</v>
      </c>
      <c r="C20" s="45">
        <v>91.56</v>
      </c>
      <c r="D20" s="45">
        <v>89.4</v>
      </c>
      <c r="E20" s="45">
        <v>97.04</v>
      </c>
      <c r="F20" s="45"/>
      <c r="G20" s="2"/>
    </row>
    <row r="21" spans="1:7" ht="24.75" customHeight="1" x14ac:dyDescent="0.25">
      <c r="A21" s="44" t="s">
        <v>95</v>
      </c>
      <c r="B21" s="45">
        <v>0.34</v>
      </c>
      <c r="C21" s="45">
        <v>0.06</v>
      </c>
      <c r="D21" s="45">
        <v>0.25</v>
      </c>
      <c r="E21" s="45">
        <v>0.74</v>
      </c>
      <c r="F21" s="45"/>
      <c r="G21" s="2"/>
    </row>
    <row r="22" spans="1:7" ht="27.75" customHeight="1" x14ac:dyDescent="0.25">
      <c r="A22" s="44" t="s">
        <v>96</v>
      </c>
      <c r="B22" s="45"/>
      <c r="C22" s="45"/>
      <c r="D22" s="45"/>
      <c r="E22" s="45"/>
      <c r="F22" s="45"/>
      <c r="G22" s="2"/>
    </row>
    <row r="23" spans="1:7" ht="23.25" customHeight="1" x14ac:dyDescent="0.25">
      <c r="A23" s="44" t="s">
        <v>97</v>
      </c>
      <c r="B23" s="45"/>
      <c r="C23" s="45"/>
      <c r="D23" s="45"/>
      <c r="E23" s="45"/>
      <c r="F23" s="45"/>
      <c r="G23" s="2"/>
    </row>
    <row r="24" spans="1:7" ht="24" customHeight="1" x14ac:dyDescent="0.25">
      <c r="A24" s="44" t="s">
        <v>98</v>
      </c>
      <c r="B24" s="45">
        <v>67</v>
      </c>
      <c r="C24" s="45">
        <v>50.76</v>
      </c>
      <c r="D24" s="45">
        <v>51.97</v>
      </c>
      <c r="E24" s="45">
        <v>56.33</v>
      </c>
      <c r="F24" s="45"/>
      <c r="G24" s="2"/>
    </row>
    <row r="27" spans="1:7" x14ac:dyDescent="0.25">
      <c r="C27" t="s">
        <v>114</v>
      </c>
    </row>
    <row r="29" spans="1:7" x14ac:dyDescent="0.25">
      <c r="C29" s="170" t="s">
        <v>78</v>
      </c>
      <c r="D29" s="170"/>
      <c r="E29" s="170"/>
    </row>
    <row r="30" spans="1:7" x14ac:dyDescent="0.25">
      <c r="C30" s="170" t="s">
        <v>79</v>
      </c>
      <c r="D30" s="170"/>
      <c r="E30" s="170"/>
    </row>
  </sheetData>
  <mergeCells count="8">
    <mergeCell ref="C29:E29"/>
    <mergeCell ref="C30:E30"/>
    <mergeCell ref="A1:F1"/>
    <mergeCell ref="A2:F2"/>
    <mergeCell ref="A3:F3"/>
    <mergeCell ref="A4:F4"/>
    <mergeCell ref="A6:F6"/>
    <mergeCell ref="A5:F5"/>
  </mergeCells>
  <pageMargins left="0.7" right="0.7" top="0.75" bottom="0.75" header="0.3" footer="0.3"/>
  <pageSetup scale="84" orientation="portrait" horizontalDpi="4294967293" verticalDpi="0" r:id="rId1"/>
  <colBreaks count="1" manualBreakCount="1">
    <brk id="7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A19" workbookViewId="0">
      <selection activeCell="P18" sqref="P18"/>
    </sheetView>
  </sheetViews>
  <sheetFormatPr defaultRowHeight="15" x14ac:dyDescent="0.25"/>
  <cols>
    <col min="1" max="1" width="10.42578125" customWidth="1"/>
    <col min="2" max="10" width="6.28515625" hidden="1" customWidth="1"/>
    <col min="11" max="19" width="6.28515625" customWidth="1"/>
    <col min="20" max="22" width="6.5703125" customWidth="1"/>
  </cols>
  <sheetData>
    <row r="1" spans="1:22" x14ac:dyDescent="0.25">
      <c r="A1" s="169" t="s">
        <v>70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ht="12.75" customHeight="1" x14ac:dyDescent="0.25">
      <c r="A2" s="169" t="s">
        <v>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12.75" customHeight="1" x14ac:dyDescent="0.25">
      <c r="A3" s="169" t="s">
        <v>72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</row>
    <row r="4" spans="1:22" ht="12" customHeight="1" x14ac:dyDescent="0.25">
      <c r="A4" s="169" t="s">
        <v>73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5" spans="1:22" ht="16.5" customHeight="1" x14ac:dyDescent="0.25">
      <c r="A5" s="174" t="s">
        <v>74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ht="9.75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5.75" customHeight="1" x14ac:dyDescent="0.35">
      <c r="A7" s="171" t="s">
        <v>29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</row>
    <row r="8" spans="1:22" ht="2.25" customHeight="1" x14ac:dyDescent="0.25"/>
    <row r="9" spans="1:22" ht="6.75" customHeight="1" x14ac:dyDescent="0.25"/>
    <row r="10" spans="1:22" ht="21" customHeight="1" x14ac:dyDescent="0.25">
      <c r="A10" s="175"/>
      <c r="B10" s="175" t="s">
        <v>4</v>
      </c>
      <c r="C10" s="175"/>
      <c r="D10" s="175"/>
      <c r="E10" s="175" t="s">
        <v>21</v>
      </c>
      <c r="F10" s="175"/>
      <c r="G10" s="175"/>
      <c r="H10" s="175" t="s">
        <v>5</v>
      </c>
      <c r="I10" s="175"/>
      <c r="J10" s="175"/>
      <c r="K10" s="175" t="s">
        <v>6</v>
      </c>
      <c r="L10" s="175"/>
      <c r="M10" s="175"/>
      <c r="N10" s="175" t="s">
        <v>7</v>
      </c>
      <c r="O10" s="175"/>
      <c r="P10" s="175"/>
      <c r="Q10" s="175" t="s">
        <v>100</v>
      </c>
      <c r="R10" s="175"/>
      <c r="S10" s="175"/>
      <c r="T10" s="175" t="s">
        <v>100</v>
      </c>
      <c r="U10" s="175"/>
      <c r="V10" s="175"/>
    </row>
    <row r="11" spans="1:22" ht="21" customHeight="1" x14ac:dyDescent="0.25">
      <c r="A11" s="175"/>
      <c r="B11" s="32" t="s">
        <v>16</v>
      </c>
      <c r="C11" s="32" t="s">
        <v>17</v>
      </c>
      <c r="D11" s="32" t="s">
        <v>15</v>
      </c>
      <c r="E11" s="83" t="s">
        <v>16</v>
      </c>
      <c r="F11" s="83" t="s">
        <v>17</v>
      </c>
      <c r="G11" s="83" t="s">
        <v>15</v>
      </c>
      <c r="H11" s="83" t="s">
        <v>16</v>
      </c>
      <c r="I11" s="83" t="s">
        <v>17</v>
      </c>
      <c r="J11" s="83" t="s">
        <v>15</v>
      </c>
      <c r="K11" s="3" t="s">
        <v>16</v>
      </c>
      <c r="L11" s="3" t="s">
        <v>17</v>
      </c>
      <c r="M11" s="3" t="s">
        <v>15</v>
      </c>
      <c r="N11" s="32" t="s">
        <v>16</v>
      </c>
      <c r="O11" s="32" t="s">
        <v>17</v>
      </c>
      <c r="P11" s="32" t="s">
        <v>15</v>
      </c>
      <c r="Q11" s="32" t="s">
        <v>16</v>
      </c>
      <c r="R11" s="32" t="s">
        <v>17</v>
      </c>
      <c r="S11" s="32" t="s">
        <v>15</v>
      </c>
      <c r="T11" s="83" t="s">
        <v>16</v>
      </c>
      <c r="U11" s="83" t="s">
        <v>17</v>
      </c>
      <c r="V11" s="83" t="s">
        <v>15</v>
      </c>
    </row>
    <row r="12" spans="1:22" ht="21" customHeight="1" x14ac:dyDescent="0.25">
      <c r="A12" s="2" t="s">
        <v>31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24</v>
      </c>
      <c r="O12" s="2">
        <v>11</v>
      </c>
      <c r="P12" s="2">
        <f>N12+O12</f>
        <v>35</v>
      </c>
      <c r="Q12" s="2"/>
      <c r="R12" s="2"/>
      <c r="S12" s="2"/>
      <c r="T12" s="2"/>
      <c r="U12" s="2"/>
      <c r="V12" s="2"/>
    </row>
    <row r="13" spans="1:22" ht="21" customHeight="1" x14ac:dyDescent="0.25">
      <c r="A13" s="2" t="s">
        <v>32</v>
      </c>
      <c r="B13" s="2"/>
      <c r="C13" s="2"/>
      <c r="D13" s="2"/>
      <c r="E13" s="2"/>
      <c r="F13" s="2"/>
      <c r="G13" s="2"/>
      <c r="H13" s="2"/>
      <c r="I13" s="2"/>
      <c r="J13" s="2"/>
      <c r="K13" s="2">
        <v>15</v>
      </c>
      <c r="L13" s="2">
        <v>14</v>
      </c>
      <c r="M13" s="2">
        <v>29</v>
      </c>
      <c r="N13" s="2">
        <v>21</v>
      </c>
      <c r="O13" s="2">
        <v>14</v>
      </c>
      <c r="P13" s="2">
        <f t="shared" ref="P13:P18" si="0">N13+O13</f>
        <v>35</v>
      </c>
      <c r="Q13" s="2"/>
      <c r="R13" s="2"/>
      <c r="S13" s="2"/>
      <c r="T13" s="2"/>
      <c r="U13" s="2"/>
      <c r="V13" s="2"/>
    </row>
    <row r="14" spans="1:22" x14ac:dyDescent="0.25">
      <c r="A14" s="2" t="s">
        <v>33</v>
      </c>
      <c r="B14" s="2"/>
      <c r="C14" s="2"/>
      <c r="D14" s="2"/>
      <c r="E14" s="2"/>
      <c r="F14" s="2"/>
      <c r="G14" s="2"/>
      <c r="H14" s="2"/>
      <c r="I14" s="2"/>
      <c r="J14" s="2"/>
      <c r="K14" s="2">
        <v>27</v>
      </c>
      <c r="L14" s="2">
        <v>33</v>
      </c>
      <c r="M14" s="2">
        <v>60</v>
      </c>
      <c r="N14" s="2">
        <v>30</v>
      </c>
      <c r="O14" s="2">
        <v>34</v>
      </c>
      <c r="P14" s="2">
        <f t="shared" si="0"/>
        <v>64</v>
      </c>
      <c r="Q14" s="2"/>
      <c r="R14" s="2"/>
      <c r="S14" s="2"/>
      <c r="T14" s="2"/>
      <c r="U14" s="2"/>
      <c r="V14" s="2"/>
    </row>
    <row r="15" spans="1:22" x14ac:dyDescent="0.25">
      <c r="A15" s="2" t="s">
        <v>34</v>
      </c>
      <c r="B15" s="2"/>
      <c r="C15" s="2"/>
      <c r="D15" s="2"/>
      <c r="E15" s="2"/>
      <c r="F15" s="2"/>
      <c r="G15" s="2"/>
      <c r="H15" s="2"/>
      <c r="I15" s="2"/>
      <c r="J15" s="2"/>
      <c r="K15" s="2">
        <v>20</v>
      </c>
      <c r="L15" s="2">
        <v>21</v>
      </c>
      <c r="M15" s="2">
        <v>41</v>
      </c>
      <c r="N15" s="2">
        <v>23</v>
      </c>
      <c r="O15" s="2">
        <v>21</v>
      </c>
      <c r="P15" s="2">
        <f t="shared" si="0"/>
        <v>44</v>
      </c>
      <c r="Q15" s="2"/>
      <c r="R15" s="2"/>
      <c r="S15" s="2"/>
      <c r="T15" s="2"/>
      <c r="U15" s="2"/>
      <c r="V15" s="2"/>
    </row>
    <row r="16" spans="1:22" x14ac:dyDescent="0.25">
      <c r="A16" s="2" t="s">
        <v>35</v>
      </c>
      <c r="B16" s="2"/>
      <c r="C16" s="2"/>
      <c r="D16" s="2"/>
      <c r="E16" s="2"/>
      <c r="F16" s="2"/>
      <c r="G16" s="2"/>
      <c r="H16" s="2"/>
      <c r="I16" s="2"/>
      <c r="J16" s="2"/>
      <c r="K16" s="2">
        <v>24</v>
      </c>
      <c r="L16" s="2">
        <v>19</v>
      </c>
      <c r="M16" s="2">
        <v>43</v>
      </c>
      <c r="N16" s="2">
        <v>22</v>
      </c>
      <c r="O16" s="2">
        <v>21</v>
      </c>
      <c r="P16" s="2">
        <f t="shared" si="0"/>
        <v>43</v>
      </c>
      <c r="Q16" s="2"/>
      <c r="R16" s="2"/>
      <c r="S16" s="2"/>
      <c r="T16" s="2"/>
      <c r="U16" s="2"/>
      <c r="V16" s="2"/>
    </row>
    <row r="17" spans="1:22" x14ac:dyDescent="0.25">
      <c r="A17" s="2" t="s">
        <v>36</v>
      </c>
      <c r="B17" s="2"/>
      <c r="C17" s="2"/>
      <c r="D17" s="2"/>
      <c r="E17" s="2"/>
      <c r="F17" s="2"/>
      <c r="G17" s="2"/>
      <c r="H17" s="2"/>
      <c r="I17" s="2"/>
      <c r="J17" s="2"/>
      <c r="K17" s="2">
        <v>16</v>
      </c>
      <c r="L17" s="2">
        <v>22</v>
      </c>
      <c r="M17" s="2">
        <v>38</v>
      </c>
      <c r="N17" s="2">
        <v>16</v>
      </c>
      <c r="O17" s="2">
        <v>18</v>
      </c>
      <c r="P17" s="2">
        <f t="shared" si="0"/>
        <v>34</v>
      </c>
      <c r="Q17" s="2"/>
      <c r="R17" s="2"/>
      <c r="S17" s="2"/>
      <c r="T17" s="2"/>
      <c r="U17" s="2"/>
      <c r="V17" s="2"/>
    </row>
    <row r="18" spans="1:22" ht="14.45" x14ac:dyDescent="0.3">
      <c r="A18" s="2" t="s">
        <v>37</v>
      </c>
      <c r="B18" s="2"/>
      <c r="C18" s="2"/>
      <c r="D18" s="2"/>
      <c r="E18" s="2"/>
      <c r="F18" s="2"/>
      <c r="G18" s="2"/>
      <c r="H18" s="2"/>
      <c r="I18" s="2"/>
      <c r="J18" s="2"/>
      <c r="K18" s="2">
        <v>18</v>
      </c>
      <c r="L18" s="2">
        <v>19</v>
      </c>
      <c r="M18" s="2">
        <v>37</v>
      </c>
      <c r="N18" s="2">
        <v>18</v>
      </c>
      <c r="O18" s="2">
        <v>19</v>
      </c>
      <c r="P18" s="2">
        <f t="shared" si="0"/>
        <v>37</v>
      </c>
      <c r="Q18" s="2"/>
      <c r="R18" s="2"/>
      <c r="S18" s="2"/>
      <c r="T18" s="2"/>
      <c r="U18" s="2"/>
      <c r="V18" s="2"/>
    </row>
    <row r="19" spans="1:22" ht="16.149999999999999" x14ac:dyDescent="0.3">
      <c r="A19" s="5" t="s">
        <v>38</v>
      </c>
      <c r="B19" s="2"/>
      <c r="C19" s="2"/>
      <c r="D19" s="2"/>
      <c r="E19" s="2"/>
      <c r="F19" s="2"/>
      <c r="G19" s="2"/>
      <c r="H19" s="2"/>
      <c r="I19" s="2"/>
      <c r="J19" s="2"/>
      <c r="K19" s="2">
        <v>14</v>
      </c>
      <c r="L19" s="2">
        <v>20</v>
      </c>
      <c r="M19" s="2">
        <v>34</v>
      </c>
      <c r="N19" s="2"/>
      <c r="O19" s="2"/>
      <c r="P19" s="2">
        <v>0</v>
      </c>
      <c r="Q19" s="2"/>
      <c r="R19" s="2"/>
      <c r="S19" s="2"/>
      <c r="T19" s="2"/>
      <c r="U19" s="2"/>
      <c r="V19" s="2"/>
    </row>
    <row r="20" spans="1:22" ht="14.45" x14ac:dyDescent="0.3">
      <c r="A20" s="2" t="s">
        <v>15</v>
      </c>
      <c r="B20" s="2"/>
      <c r="C20" s="2"/>
      <c r="D20" s="2"/>
      <c r="E20" s="2"/>
      <c r="F20" s="2"/>
      <c r="G20" s="2"/>
      <c r="H20" s="2"/>
      <c r="I20" s="2"/>
      <c r="J20" s="2"/>
      <c r="K20" s="2">
        <f>SUM(K12:K19)</f>
        <v>134</v>
      </c>
      <c r="L20" s="2">
        <f t="shared" ref="L20:M20" si="1">SUM(L12:L19)</f>
        <v>148</v>
      </c>
      <c r="M20" s="2">
        <f t="shared" si="1"/>
        <v>282</v>
      </c>
      <c r="N20" s="2">
        <f t="shared" ref="N20:O20" si="2">SUM(N12:N18)</f>
        <v>154</v>
      </c>
      <c r="O20" s="2">
        <f t="shared" si="2"/>
        <v>138</v>
      </c>
      <c r="P20" s="2">
        <f>SUM(P12:P18)</f>
        <v>292</v>
      </c>
      <c r="Q20" s="2"/>
      <c r="R20" s="2"/>
      <c r="S20" s="2"/>
      <c r="T20" s="2"/>
      <c r="U20" s="2"/>
      <c r="V20" s="2"/>
    </row>
  </sheetData>
  <mergeCells count="14">
    <mergeCell ref="T10:V10"/>
    <mergeCell ref="A7:V7"/>
    <mergeCell ref="A1:V1"/>
    <mergeCell ref="A2:V2"/>
    <mergeCell ref="A3:V3"/>
    <mergeCell ref="A4:V4"/>
    <mergeCell ref="A5:V5"/>
    <mergeCell ref="K10:M10"/>
    <mergeCell ref="A10:A11"/>
    <mergeCell ref="N10:P10"/>
    <mergeCell ref="Q10:S10"/>
    <mergeCell ref="H10:J10"/>
    <mergeCell ref="E10:G10"/>
    <mergeCell ref="B10:D10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Enrolment</vt:lpstr>
      <vt:lpstr>NAT</vt:lpstr>
      <vt:lpstr>DAT</vt:lpstr>
      <vt:lpstr>Drop-outs</vt:lpstr>
      <vt:lpstr>Failure</vt:lpstr>
      <vt:lpstr>Transferees-IN</vt:lpstr>
      <vt:lpstr>Transferres-out</vt:lpstr>
      <vt:lpstr>PerformIndict</vt:lpstr>
      <vt:lpstr>Promotees</vt:lpstr>
      <vt:lpstr>Repeaters</vt:lpstr>
      <vt:lpstr>Balik-aral</vt:lpstr>
      <vt:lpstr>2012-2013</vt:lpstr>
      <vt:lpstr>CFCA Scholars</vt:lpstr>
      <vt:lpstr>PerformIndict!Print_Area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CES_Office</dc:creator>
  <cp:lastModifiedBy>Symphony</cp:lastModifiedBy>
  <cp:lastPrinted>2014-02-24T23:36:45Z</cp:lastPrinted>
  <dcterms:created xsi:type="dcterms:W3CDTF">2014-02-18T15:12:12Z</dcterms:created>
  <dcterms:modified xsi:type="dcterms:W3CDTF">2014-09-29T22:20:56Z</dcterms:modified>
</cp:coreProperties>
</file>